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332" documentId="8_{D0DF2E83-A1EB-4C18-BD92-876A036F818F}" xr6:coauthVersionLast="45" xr6:coauthVersionMax="45" xr10:uidLastSave="{3A1B15DB-C651-4DF8-B75B-814A387A11AA}"/>
  <bookViews>
    <workbookView xWindow="-98" yWindow="-98" windowWidth="28996" windowHeight="15796" xr2:uid="{00000000-000D-0000-FFFF-FFFF00000000}"/>
  </bookViews>
  <sheets>
    <sheet name="Index" sheetId="11" r:id="rId1"/>
    <sheet name="Formatting" sheetId="15" r:id="rId2"/>
    <sheet name="Justify" sheetId="13" r:id="rId3"/>
    <sheet name="Number" sheetId="14" r:id="rId4"/>
    <sheet name="Conditional" sheetId="17" r:id="rId5"/>
    <sheet name="Activity" sheetId="3" r:id="rId6"/>
  </sheets>
  <definedNames>
    <definedName name="back">Index!$B$3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5" i="17" l="1"/>
  <c r="D35" i="17"/>
  <c r="F34" i="17"/>
  <c r="D34" i="17"/>
  <c r="F33" i="17"/>
  <c r="D33" i="17"/>
  <c r="F32" i="17"/>
  <c r="D32" i="17"/>
  <c r="F31" i="17"/>
  <c r="D31" i="17"/>
  <c r="F30" i="17"/>
  <c r="D30" i="17"/>
  <c r="F29" i="17"/>
  <c r="D29" i="17"/>
  <c r="F28" i="17"/>
  <c r="D28" i="17"/>
  <c r="F27" i="17"/>
  <c r="D27" i="17"/>
  <c r="F26" i="17"/>
  <c r="D26" i="17"/>
  <c r="F25" i="17"/>
  <c r="D25" i="17"/>
  <c r="F24" i="17"/>
  <c r="D24" i="17"/>
  <c r="F23" i="17"/>
  <c r="D23" i="17"/>
  <c r="F22" i="17"/>
  <c r="D22" i="17"/>
  <c r="F21" i="17"/>
  <c r="D21" i="17"/>
  <c r="F20" i="17"/>
  <c r="D20" i="17"/>
  <c r="F19" i="17"/>
  <c r="D19" i="17"/>
  <c r="F18" i="17"/>
  <c r="D18" i="17"/>
  <c r="F17" i="17"/>
  <c r="D17" i="17"/>
  <c r="F16" i="17"/>
  <c r="D16" i="17"/>
  <c r="F15" i="17"/>
  <c r="D15" i="17"/>
  <c r="F14" i="17"/>
  <c r="D14" i="17"/>
  <c r="F13" i="17"/>
  <c r="D13" i="17"/>
  <c r="F12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J24" i="3"/>
  <c r="I24" i="3"/>
  <c r="H24" i="3"/>
  <c r="J23" i="3"/>
  <c r="I23" i="3"/>
  <c r="H23" i="3"/>
  <c r="J22" i="3"/>
  <c r="I22" i="3"/>
  <c r="H22" i="3"/>
  <c r="J21" i="3"/>
  <c r="I21" i="3"/>
  <c r="H21" i="3"/>
  <c r="J20" i="3"/>
  <c r="I20" i="3"/>
  <c r="H20" i="3"/>
  <c r="J19" i="3"/>
  <c r="I19" i="3"/>
  <c r="H19" i="3"/>
  <c r="J18" i="3"/>
  <c r="I18" i="3"/>
  <c r="H18" i="3"/>
  <c r="J17" i="3"/>
  <c r="I17" i="3"/>
  <c r="H17" i="3"/>
  <c r="J16" i="3"/>
  <c r="I16" i="3"/>
  <c r="H16" i="3"/>
  <c r="J15" i="3"/>
  <c r="I15" i="3"/>
  <c r="H15" i="3"/>
  <c r="J14" i="3"/>
  <c r="I14" i="3"/>
  <c r="H14" i="3"/>
  <c r="J13" i="3"/>
  <c r="I13" i="3"/>
  <c r="H13" i="3"/>
  <c r="E35" i="14" l="1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</calcChain>
</file>

<file path=xl/sharedStrings.xml><?xml version="1.0" encoding="utf-8"?>
<sst xmlns="http://schemas.openxmlformats.org/spreadsheetml/2006/main" count="181" uniqueCount="88">
  <si>
    <t>Link</t>
  </si>
  <si>
    <t>Comprehension</t>
  </si>
  <si>
    <t>Select One…</t>
  </si>
  <si>
    <t>Topic</t>
  </si>
  <si>
    <t>Revenue</t>
  </si>
  <si>
    <t>Richard Elliot</t>
  </si>
  <si>
    <t>Paul Garza</t>
  </si>
  <si>
    <t>Stevie Bridge</t>
  </si>
  <si>
    <t>Robert Musser</t>
  </si>
  <si>
    <t>Paul Hill</t>
  </si>
  <si>
    <t>Ewan Thompson</t>
  </si>
  <si>
    <t>Betina Bauer</t>
  </si>
  <si>
    <t>Peter Ramsy</t>
  </si>
  <si>
    <t>Brigitte Bond</t>
  </si>
  <si>
    <t>WELL DONE!</t>
  </si>
  <si>
    <t>Your Notes</t>
  </si>
  <si>
    <t>Gary Miller</t>
  </si>
  <si>
    <t>James Willard</t>
  </si>
  <si>
    <t>Robert Spear</t>
  </si>
  <si>
    <t>Roger Mun</t>
  </si>
  <si>
    <t>Robert Marquez</t>
  </si>
  <si>
    <t>Natalie Porter</t>
  </si>
  <si>
    <t>Kim West</t>
  </si>
  <si>
    <t>Andre Cooper</t>
  </si>
  <si>
    <t>Crystal Doyle</t>
  </si>
  <si>
    <t>Daniel Garrett</t>
  </si>
  <si>
    <t>Ann Withers</t>
  </si>
  <si>
    <t>Corinna Schmidt</t>
  </si>
  <si>
    <t>Walter Miller</t>
  </si>
  <si>
    <t>Paul Wells</t>
  </si>
  <si>
    <t>Daniela Schreiber</t>
  </si>
  <si>
    <t>Dan Ziegler</t>
  </si>
  <si>
    <t>Wolfgang Ramjac</t>
  </si>
  <si>
    <t>Robert Richardson</t>
  </si>
  <si>
    <t>Robert Blume</t>
  </si>
  <si>
    <t>Mike Saban</t>
  </si>
  <si>
    <t>Maria Tot</t>
  </si>
  <si>
    <t>Lukas Hofer</t>
  </si>
  <si>
    <t>Name</t>
  </si>
  <si>
    <t>Entry Date</t>
  </si>
  <si>
    <t>Yearly Salary</t>
  </si>
  <si>
    <t>PY Salary</t>
  </si>
  <si>
    <t>Difference</t>
  </si>
  <si>
    <t>Phone Number</t>
  </si>
  <si>
    <t>Employee Information. Please keep this updated.</t>
  </si>
  <si>
    <t>Basic Formatting - Alignment, Wrap &amp; Borders</t>
  </si>
  <si>
    <t>Justify text length (Hidden Feature)</t>
  </si>
  <si>
    <t>Instructions</t>
  </si>
  <si>
    <t>Bonus</t>
  </si>
  <si>
    <t>Number Formatting Options (&amp; Special Formatting)</t>
  </si>
  <si>
    <t>Game Division</t>
  </si>
  <si>
    <t>Utility Division</t>
  </si>
  <si>
    <t>Productivity Division</t>
  </si>
  <si>
    <t>Conditional Formatting - Top Bottom, Icons, Data Bars &amp; More</t>
  </si>
  <si>
    <t>Fightrr</t>
  </si>
  <si>
    <t>Kryptis</t>
  </si>
  <si>
    <t>Perino</t>
  </si>
  <si>
    <t>Five Labs</t>
  </si>
  <si>
    <t>Twistrr</t>
  </si>
  <si>
    <t>Hackrr</t>
  </si>
  <si>
    <t>Pes</t>
  </si>
  <si>
    <t>Baden</t>
  </si>
  <si>
    <t>Jellyfish</t>
  </si>
  <si>
    <t>Aviatrr</t>
  </si>
  <si>
    <t>deRamblr</t>
  </si>
  <si>
    <t>Arcade</t>
  </si>
  <si>
    <t>Profit</t>
  </si>
  <si>
    <t>Cash</t>
  </si>
  <si>
    <t>Actual</t>
  </si>
  <si>
    <t>Previous Year</t>
  </si>
  <si>
    <t>% Change</t>
  </si>
  <si>
    <t>Center "Game Division" &amp; Date across the report without merging</t>
  </si>
  <si>
    <t>Change date format to just show the month and year (no day)</t>
  </si>
  <si>
    <t>Format the table by adding light grey borders &amp; special borders for the header to make it stand out.</t>
  </si>
  <si>
    <t>Calculate percentage change and format all numbers accordingly</t>
  </si>
  <si>
    <t>Remove the merged headers for Actual, PY and % Change and apply a better technique instead to center them</t>
  </si>
  <si>
    <t>Activity: Format Report Challenge</t>
  </si>
  <si>
    <t>Formatting</t>
  </si>
  <si>
    <t>Justify</t>
  </si>
  <si>
    <t>Number</t>
  </si>
  <si>
    <t>Conditional</t>
  </si>
  <si>
    <t>Activity</t>
  </si>
  <si>
    <t>Formatting including Conditional &amp; Number Formatting</t>
  </si>
  <si>
    <t>Formatting Tips - Alignment, Borders &amp; More</t>
  </si>
  <si>
    <t>FINAL FILE</t>
  </si>
  <si>
    <t>visible after pressing enter (magic!). Keep this list updated. The moment you are informed of a</t>
  </si>
  <si>
    <t>change please update the list accordingly.</t>
  </si>
  <si>
    <t>Please input phone numbers without any brackets or dashes. Those will automatically become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</si>
</sst>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6" formatCode="[$-409]mmmm\-yy;@"/>
    <numFmt numFmtId="167" formatCode="0.0%"/>
    <numFmt numFmtId="168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Roboto Black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0.59996337778862885"/>
      </top>
      <bottom/>
      <diagonal/>
    </border>
    <border>
      <left/>
      <right/>
      <top style="thick">
        <color theme="9"/>
      </top>
      <bottom/>
      <diagonal/>
    </border>
    <border>
      <left/>
      <right/>
      <top/>
      <bottom style="thick">
        <color theme="8" tint="0.59996337778862885"/>
      </bottom>
      <diagonal/>
    </border>
    <border>
      <left/>
      <right/>
      <top/>
      <bottom style="thick">
        <color theme="9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8">
    <xf numFmtId="0" fontId="0" fillId="0" borderId="0"/>
    <xf numFmtId="9" fontId="6" fillId="0" borderId="0" applyFont="0" applyFill="0" applyBorder="0" applyAlignment="0" applyProtection="0"/>
    <xf numFmtId="0" fontId="1" fillId="0" borderId="1" applyNumberFormat="0" applyFill="0" applyAlignment="0" applyProtection="0"/>
    <xf numFmtId="0" fontId="8" fillId="0" borderId="4" applyNumberFormat="0" applyFill="0" applyAlignment="0" applyProtection="0"/>
    <xf numFmtId="0" fontId="7" fillId="0" borderId="3" applyFill="0" applyAlignment="0" applyProtection="0"/>
    <xf numFmtId="0" fontId="8" fillId="0" borderId="3" applyNumberFormat="0" applyFill="0" applyAlignment="0" applyProtection="0"/>
    <xf numFmtId="43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0" xfId="0" applyFill="1"/>
    <xf numFmtId="0" fontId="0" fillId="0" borderId="2" xfId="0" applyBorder="1"/>
    <xf numFmtId="3" fontId="0" fillId="0" borderId="0" xfId="0" applyNumberFormat="1"/>
    <xf numFmtId="14" fontId="0" fillId="0" borderId="0" xfId="0" applyNumberFormat="1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0" fillId="0" borderId="2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9" fontId="0" fillId="0" borderId="0" xfId="1" applyFont="1"/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left" vertical="top"/>
    </xf>
    <xf numFmtId="0" fontId="8" fillId="0" borderId="4" xfId="3"/>
    <xf numFmtId="0" fontId="7" fillId="0" borderId="1" xfId="0" applyFont="1" applyBorder="1"/>
    <xf numFmtId="0" fontId="0" fillId="0" borderId="0" xfId="0" applyAlignment="1">
      <alignment horizontal="left"/>
    </xf>
    <xf numFmtId="0" fontId="8" fillId="0" borderId="0" xfId="3" applyFill="1" applyBorder="1"/>
    <xf numFmtId="164" fontId="0" fillId="0" borderId="0" xfId="6" applyNumberFormat="1" applyFont="1"/>
    <xf numFmtId="164" fontId="0" fillId="0" borderId="0" xfId="0" applyNumberFormat="1"/>
    <xf numFmtId="0" fontId="0" fillId="0" borderId="0" xfId="0" applyFont="1"/>
    <xf numFmtId="0" fontId="8" fillId="2" borderId="0" xfId="0" applyFont="1" applyFill="1"/>
    <xf numFmtId="0" fontId="0" fillId="0" borderId="2" xfId="0" applyBorder="1" applyAlignment="1">
      <alignment wrapText="1"/>
    </xf>
    <xf numFmtId="0" fontId="9" fillId="0" borderId="2" xfId="7" applyBorder="1" applyAlignment="1">
      <alignment vertical="center"/>
    </xf>
    <xf numFmtId="0" fontId="0" fillId="0" borderId="0" xfId="0" applyBorder="1"/>
    <xf numFmtId="0" fontId="0" fillId="0" borderId="0" xfId="0" applyFont="1" applyBorder="1"/>
    <xf numFmtId="0" fontId="0" fillId="0" borderId="0" xfId="0" applyAlignment="1"/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6" fontId="7" fillId="0" borderId="0" xfId="0" applyNumberFormat="1" applyFont="1" applyAlignment="1">
      <alignment horizontal="centerContinuous"/>
    </xf>
    <xf numFmtId="0" fontId="0" fillId="0" borderId="5" xfId="0" applyBorder="1" applyAlignment="1">
      <alignment horizontal="centerContinuous"/>
    </xf>
    <xf numFmtId="0" fontId="8" fillId="0" borderId="0" xfId="0" applyFont="1" applyAlignment="1">
      <alignment horizontal="centerContinuous"/>
    </xf>
    <xf numFmtId="0" fontId="8" fillId="0" borderId="6" xfId="0" applyFont="1" applyBorder="1" applyAlignment="1">
      <alignment horizontal="centerContinuous"/>
    </xf>
    <xf numFmtId="0" fontId="8" fillId="0" borderId="7" xfId="0" applyFont="1" applyBorder="1" applyAlignment="1">
      <alignment horizontal="centerContinuous"/>
    </xf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0" fillId="0" borderId="10" xfId="0" applyNumberFormat="1" applyBorder="1"/>
    <xf numFmtId="167" fontId="10" fillId="0" borderId="10" xfId="1" applyNumberFormat="1" applyFont="1" applyBorder="1"/>
    <xf numFmtId="0" fontId="0" fillId="0" borderId="11" xfId="0" applyBorder="1"/>
    <xf numFmtId="3" fontId="0" fillId="0" borderId="11" xfId="0" applyNumberFormat="1" applyBorder="1"/>
    <xf numFmtId="167" fontId="10" fillId="0" borderId="11" xfId="1" applyNumberFormat="1" applyFont="1" applyBorder="1"/>
    <xf numFmtId="0" fontId="11" fillId="3" borderId="0" xfId="0" applyFont="1" applyFill="1"/>
    <xf numFmtId="0" fontId="0" fillId="0" borderId="12" xfId="0" applyBorder="1" applyAlignment="1">
      <alignment horizontal="left" shrinkToFit="1"/>
    </xf>
    <xf numFmtId="14" fontId="0" fillId="0" borderId="12" xfId="0" applyNumberFormat="1" applyBorder="1"/>
    <xf numFmtId="164" fontId="0" fillId="0" borderId="12" xfId="6" applyNumberFormat="1" applyFont="1" applyBorder="1" applyAlignment="1"/>
    <xf numFmtId="0" fontId="0" fillId="0" borderId="12" xfId="0" applyBorder="1"/>
    <xf numFmtId="164" fontId="6" fillId="0" borderId="12" xfId="6" applyNumberFormat="1" applyFont="1" applyBorder="1" applyAlignment="1"/>
    <xf numFmtId="168" fontId="0" fillId="0" borderId="0" xfId="0" applyNumberFormat="1"/>
    <xf numFmtId="3" fontId="0" fillId="0" borderId="0" xfId="6" applyNumberFormat="1" applyFont="1"/>
    <xf numFmtId="38" fontId="0" fillId="0" borderId="0" xfId="0" applyNumberFormat="1"/>
  </cellXfs>
  <cellStyles count="8">
    <cellStyle name="Comma" xfId="6" builtinId="3"/>
    <cellStyle name="Heading 1" xfId="3" builtinId="16" customBuiltin="1"/>
    <cellStyle name="Heading 2" xfId="5" builtinId="17" customBuiltin="1"/>
    <cellStyle name="Heading green" xfId="4" xr:uid="{AF460113-DAE8-4D15-9EC1-F783E66937A9}"/>
    <cellStyle name="Hyperlink" xfId="7" builtinId="8"/>
    <cellStyle name="Normal" xfId="0" builtinId="0"/>
    <cellStyle name="Percent" xfId="1" builtinId="5"/>
    <cellStyle name="Title" xfId="2" builtinId="15" customBuiltin="1"/>
  </cellStyles>
  <dxfs count="19">
    <dxf>
      <font>
        <b val="0"/>
        <i val="0"/>
        <color theme="9" tint="-0.24994659260841701"/>
      </font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2981B9"/>
      <color rgb="FF9DA85E"/>
      <color rgb="FFA3D0EB"/>
      <color rgb="FFE3F1F9"/>
      <color rgb="FFC4E0F2"/>
      <color rgb="FF006666"/>
      <color rgb="FFF2F8EE"/>
      <color rgb="FFE6834F"/>
      <color rgb="FFFFAFAF"/>
      <color rgb="FF2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L$1" lockText="1" noThreeD="1"/>
</file>

<file path=xl/ctrlProps/ctrlProp2.xml><?xml version="1.0" encoding="utf-8"?>
<formControlPr xmlns="http://schemas.microsoft.com/office/spreadsheetml/2009/9/main" objectType="CheckBox" checked="Checked" fmlaLink="$L$2" lockText="1" noThreeD="1"/>
</file>

<file path=xl/ctrlProps/ctrlProp3.xml><?xml version="1.0" encoding="utf-8"?>
<formControlPr xmlns="http://schemas.microsoft.com/office/spreadsheetml/2009/9/main" objectType="CheckBox" checked="Checked" fmlaLink="$L$3" lockText="1" noThreeD="1"/>
</file>

<file path=xl/ctrlProps/ctrlProp4.xml><?xml version="1.0" encoding="utf-8"?>
<formControlPr xmlns="http://schemas.microsoft.com/office/spreadsheetml/2009/9/main" objectType="CheckBox" checked="Checked" fmlaLink="$L$4" lockText="1" noThreeD="1"/>
</file>

<file path=xl/ctrlProps/ctrlProp5.xml><?xml version="1.0" encoding="utf-8"?>
<formControlPr xmlns="http://schemas.microsoft.com/office/spreadsheetml/2009/9/main" objectType="CheckBox" checked="Checked" fmlaLink="$L$5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14</xdr:row>
      <xdr:rowOff>142875</xdr:rowOff>
    </xdr:from>
    <xdr:to>
      <xdr:col>16383</xdr:col>
      <xdr:colOff>9525</xdr:colOff>
      <xdr:row>17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176213</xdr:colOff>
      <xdr:row>4</xdr:row>
      <xdr:rowOff>33338</xdr:rowOff>
    </xdr:from>
    <xdr:to>
      <xdr:col>7</xdr:col>
      <xdr:colOff>242273</xdr:colOff>
      <xdr:row>8</xdr:row>
      <xdr:rowOff>71437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6F56CE0-508E-4E5E-BA2B-BE3C26E2B6DE}"/>
            </a:ext>
          </a:extLst>
        </xdr:cNvPr>
        <xdr:cNvGrpSpPr/>
      </xdr:nvGrpSpPr>
      <xdr:grpSpPr>
        <a:xfrm>
          <a:off x="4300538" y="890588"/>
          <a:ext cx="2480648" cy="766762"/>
          <a:chOff x="7258666" y="1724026"/>
          <a:chExt cx="2480648" cy="676274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8A28E57A-EE6B-475C-B012-8824B09B7FC3}"/>
              </a:ext>
            </a:extLst>
          </xdr:cNvPr>
          <xdr:cNvSpPr/>
        </xdr:nvSpPr>
        <xdr:spPr>
          <a:xfrm>
            <a:off x="7700964" y="1724026"/>
            <a:ext cx="2038350" cy="676274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Use Center Across</a:t>
            </a:r>
            <a:r>
              <a:rPr lang="en-US" sz="1100" baseline="0">
                <a:solidFill>
                  <a:sysClr val="windowText" lastClr="000000"/>
                </a:solidFill>
              </a:rPr>
              <a:t> Selection (from format cells) instead of merging cells.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A6793C8B-69A8-463E-A801-84D09C00221C}"/>
              </a:ext>
            </a:extLst>
          </xdr:cNvPr>
          <xdr:cNvSpPr/>
        </xdr:nvSpPr>
        <xdr:spPr>
          <a:xfrm rot="1648181">
            <a:off x="7258666" y="1837111"/>
            <a:ext cx="444339" cy="4913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noFill/>
          <a:ln w="19050">
            <a:solidFill>
              <a:schemeClr val="accent6">
                <a:lumMod val="60000"/>
                <a:lumOff val="40000"/>
              </a:schemeClr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195262</xdr:colOff>
      <xdr:row>8</xdr:row>
      <xdr:rowOff>109536</xdr:rowOff>
    </xdr:from>
    <xdr:to>
      <xdr:col>9</xdr:col>
      <xdr:colOff>204787</xdr:colOff>
      <xdr:row>18</xdr:row>
      <xdr:rowOff>19048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5CCD39F-751C-4AB6-9707-F7E06CAEDBE6}"/>
            </a:ext>
          </a:extLst>
        </xdr:cNvPr>
        <xdr:cNvGrpSpPr/>
      </xdr:nvGrpSpPr>
      <xdr:grpSpPr>
        <a:xfrm>
          <a:off x="4348162" y="1709736"/>
          <a:ext cx="3662363" cy="1719262"/>
          <a:chOff x="1952625" y="8061259"/>
          <a:chExt cx="3324072" cy="2225786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2031595-43CE-456E-B8A3-1FB56992BA6F}"/>
              </a:ext>
            </a:extLst>
          </xdr:cNvPr>
          <xdr:cNvSpPr/>
        </xdr:nvSpPr>
        <xdr:spPr>
          <a:xfrm>
            <a:off x="2057400" y="8296275"/>
            <a:ext cx="3219297" cy="199077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BEWARE </a:t>
            </a:r>
            <a:r>
              <a:rPr lang="en-US" sz="1100" baseline="0">
                <a:solidFill>
                  <a:sysClr val="windowText" lastClr="000000"/>
                </a:solidFill>
              </a:rPr>
              <a:t>- Watch Out for Excel's 255 character limit: If your first cell has text with more than 255 characters and you Fill Justify down - then the remainder of the text is deleted. </a:t>
            </a:r>
          </a:p>
          <a:p>
            <a:pPr algn="l"/>
            <a:r>
              <a:rPr lang="en-US" sz="1100" baseline="0">
                <a:solidFill>
                  <a:sysClr val="windowText" lastClr="000000"/>
                </a:solidFill>
              </a:rPr>
              <a:t>You DON'T run into a problem if you Justify text from multiple columns to one cell - Excel puts the remainder on the row below.</a:t>
            </a: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7EFE20F4-6F4C-42D3-8FD0-FFABCA5F91F2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14</xdr:row>
      <xdr:rowOff>114299</xdr:rowOff>
    </xdr:from>
    <xdr:to>
      <xdr:col>9</xdr:col>
      <xdr:colOff>395287</xdr:colOff>
      <xdr:row>23</xdr:row>
      <xdr:rowOff>76203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5214938" y="2886074"/>
          <a:ext cx="2462212" cy="1590679"/>
          <a:chOff x="-329703" y="7506354"/>
          <a:chExt cx="2234779" cy="909514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-142799" y="7730068"/>
            <a:ext cx="2047875" cy="685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To see the value as well as the data bars, go back to conditional formatting / Manage Rules / Edit Rule &amp; remove the check mark for "show bar only".</a:t>
            </a: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/>
        </xdr:nvSpPr>
        <xdr:spPr>
          <a:xfrm>
            <a:off x="-329703" y="7506354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</xdr:row>
          <xdr:rowOff>152400</xdr:rowOff>
        </xdr:from>
        <xdr:to>
          <xdr:col>8</xdr:col>
          <xdr:colOff>266700</xdr:colOff>
          <xdr:row>3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</xdr:row>
          <xdr:rowOff>171450</xdr:rowOff>
        </xdr:from>
        <xdr:to>
          <xdr:col>8</xdr:col>
          <xdr:colOff>266700</xdr:colOff>
          <xdr:row>4</xdr:row>
          <xdr:rowOff>28575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</xdr:row>
          <xdr:rowOff>180975</xdr:rowOff>
        </xdr:from>
        <xdr:to>
          <xdr:col>11</xdr:col>
          <xdr:colOff>352425</xdr:colOff>
          <xdr:row>5</xdr:row>
          <xdr:rowOff>38100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5</xdr:row>
          <xdr:rowOff>28575</xdr:rowOff>
        </xdr:from>
        <xdr:to>
          <xdr:col>8</xdr:col>
          <xdr:colOff>276225</xdr:colOff>
          <xdr:row>6</xdr:row>
          <xdr:rowOff>28575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4.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</xdr:row>
          <xdr:rowOff>219075</xdr:rowOff>
        </xdr:from>
        <xdr:to>
          <xdr:col>10</xdr:col>
          <xdr:colOff>352425</xdr:colOff>
          <xdr:row>7</xdr:row>
          <xdr:rowOff>28575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6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5. Done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18"/>
  <sheetViews>
    <sheetView showGridLines="0" tabSelected="1" workbookViewId="0">
      <selection activeCell="A3" sqref="A3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13.86328125" customWidth="1"/>
    <col min="4" max="4" width="36.265625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7"/>
      <c r="B1" s="17"/>
      <c r="C1" s="17"/>
      <c r="D1" s="18"/>
      <c r="E1" s="17"/>
      <c r="F1" s="19"/>
      <c r="G1" s="17"/>
      <c r="H1" s="17"/>
    </row>
    <row r="2" spans="1:8" ht="31.5" customHeight="1" x14ac:dyDescent="0.45">
      <c r="A2" s="17"/>
      <c r="B2" s="17"/>
      <c r="C2" s="20" t="s">
        <v>82</v>
      </c>
      <c r="D2" s="18"/>
      <c r="E2" s="17"/>
      <c r="F2" s="19"/>
      <c r="G2" s="17"/>
      <c r="H2" s="17"/>
    </row>
    <row r="3" spans="1:8" x14ac:dyDescent="0.45">
      <c r="A3" s="3"/>
      <c r="B3" s="3"/>
      <c r="C3" s="50" t="s">
        <v>84</v>
      </c>
      <c r="D3" s="3"/>
      <c r="E3" s="3"/>
      <c r="F3" s="3"/>
      <c r="G3" s="3"/>
      <c r="H3" s="3"/>
    </row>
    <row r="4" spans="1:8" x14ac:dyDescent="0.45"/>
    <row r="5" spans="1:8" ht="18" x14ac:dyDescent="0.55000000000000004">
      <c r="C5" s="11" t="s">
        <v>0</v>
      </c>
      <c r="D5" s="11" t="s">
        <v>3</v>
      </c>
      <c r="E5" s="11"/>
      <c r="F5" s="11" t="s">
        <v>1</v>
      </c>
      <c r="G5" s="11" t="s">
        <v>15</v>
      </c>
    </row>
    <row r="6" spans="1:8" ht="28.5" x14ac:dyDescent="0.45">
      <c r="A6" s="4"/>
      <c r="B6" s="4"/>
      <c r="C6" s="30" t="s">
        <v>77</v>
      </c>
      <c r="D6" s="29" t="s">
        <v>45</v>
      </c>
      <c r="E6" s="4"/>
      <c r="F6" s="10" t="s">
        <v>2</v>
      </c>
      <c r="G6" s="4"/>
      <c r="H6" s="4"/>
    </row>
    <row r="7" spans="1:8" x14ac:dyDescent="0.45">
      <c r="A7" s="4"/>
      <c r="B7" s="4"/>
      <c r="C7" s="30" t="s">
        <v>78</v>
      </c>
      <c r="D7" s="29" t="s">
        <v>46</v>
      </c>
      <c r="E7" s="4"/>
      <c r="F7" s="10" t="s">
        <v>2</v>
      </c>
      <c r="G7" s="4"/>
      <c r="H7" s="4"/>
    </row>
    <row r="8" spans="1:8" ht="28.5" x14ac:dyDescent="0.45">
      <c r="A8" s="4"/>
      <c r="B8" s="4"/>
      <c r="C8" s="30" t="s">
        <v>79</v>
      </c>
      <c r="D8" s="29" t="s">
        <v>49</v>
      </c>
      <c r="E8" s="4"/>
      <c r="F8" s="10" t="s">
        <v>2</v>
      </c>
      <c r="G8" s="4"/>
      <c r="H8" s="4"/>
    </row>
    <row r="9" spans="1:8" ht="28.5" x14ac:dyDescent="0.45">
      <c r="A9" s="4"/>
      <c r="B9" s="4"/>
      <c r="C9" s="30" t="s">
        <v>80</v>
      </c>
      <c r="D9" s="29" t="s">
        <v>53</v>
      </c>
      <c r="E9" s="4"/>
      <c r="F9" s="10" t="s">
        <v>2</v>
      </c>
      <c r="G9" s="4"/>
      <c r="H9" s="4"/>
    </row>
    <row r="10" spans="1:8" x14ac:dyDescent="0.45">
      <c r="A10" s="4"/>
      <c r="B10" s="4"/>
      <c r="C10" s="30" t="s">
        <v>81</v>
      </c>
      <c r="D10" s="29" t="s">
        <v>76</v>
      </c>
      <c r="E10" s="4"/>
      <c r="F10" s="10" t="s">
        <v>2</v>
      </c>
      <c r="G10" s="4"/>
      <c r="H10" s="4"/>
    </row>
    <row r="11" spans="1:8" x14ac:dyDescent="0.45">
      <c r="A11" s="4"/>
      <c r="B11" s="4"/>
      <c r="C11" s="4"/>
      <c r="D11" s="4"/>
      <c r="E11" s="4"/>
      <c r="F11" s="4"/>
      <c r="G11" s="4"/>
      <c r="H11" s="4"/>
    </row>
    <row r="12" spans="1:8" ht="20.25" customHeight="1" x14ac:dyDescent="0.45">
      <c r="A12" s="4"/>
      <c r="B12" s="4"/>
      <c r="C12" s="4"/>
      <c r="D12" s="4"/>
      <c r="E12" s="4"/>
      <c r="F12" s="4"/>
      <c r="G12" s="4"/>
      <c r="H12" s="4"/>
    </row>
    <row r="13" spans="1:8" x14ac:dyDescent="0.45">
      <c r="A13" s="4"/>
      <c r="B13" s="4"/>
      <c r="C13" s="4"/>
      <c r="D13" s="4"/>
      <c r="E13" s="4"/>
      <c r="F13" s="4"/>
      <c r="G13" s="4"/>
      <c r="H13" s="4"/>
    </row>
    <row r="14" spans="1:8" x14ac:dyDescent="0.45">
      <c r="A14" s="4"/>
      <c r="B14" s="4"/>
      <c r="C14" s="15"/>
      <c r="D14" s="14"/>
      <c r="E14" s="4"/>
      <c r="F14" s="4"/>
      <c r="G14" s="4"/>
      <c r="H14" s="4"/>
    </row>
    <row r="15" spans="1:8" x14ac:dyDescent="0.45">
      <c r="C15" s="13"/>
      <c r="D15" s="12"/>
    </row>
    <row r="16" spans="1:8" x14ac:dyDescent="0.45">
      <c r="A16" s="3"/>
      <c r="B16" s="3"/>
      <c r="C16" s="3"/>
      <c r="D16" s="3"/>
      <c r="E16" s="3"/>
      <c r="F16" s="3"/>
      <c r="G16" s="3"/>
      <c r="H16" s="3"/>
    </row>
    <row r="17" spans="1:8" ht="20.25" customHeight="1" x14ac:dyDescent="0.45">
      <c r="A17" s="3"/>
      <c r="B17" s="3"/>
      <c r="C17" s="3"/>
      <c r="D17" s="3"/>
      <c r="E17" s="3"/>
      <c r="F17" s="3"/>
      <c r="G17" s="3"/>
      <c r="H17" s="3"/>
    </row>
    <row r="18" spans="1:8" hidden="1" x14ac:dyDescent="0.45"/>
    <row r="19" spans="1:8" hidden="1" x14ac:dyDescent="0.45"/>
    <row r="20" spans="1:8" hidden="1" x14ac:dyDescent="0.45"/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</sheetData>
  <conditionalFormatting sqref="D6:F6">
    <cfRule type="expression" dxfId="18" priority="19">
      <formula>$F6="Done &amp; Understood"</formula>
    </cfRule>
    <cfRule type="expression" dxfId="17" priority="20">
      <formula>$F6="Done but needs practice"</formula>
    </cfRule>
    <cfRule type="expression" dxfId="16" priority="21">
      <formula>$F6="Review Later"</formula>
    </cfRule>
  </conditionalFormatting>
  <conditionalFormatting sqref="D7:F7">
    <cfRule type="expression" dxfId="15" priority="13">
      <formula>$F7="Done &amp; Understood"</formula>
    </cfRule>
    <cfRule type="expression" dxfId="14" priority="14">
      <formula>$F7="Done but needs practice"</formula>
    </cfRule>
    <cfRule type="expression" dxfId="13" priority="15">
      <formula>$F7="Review Later"</formula>
    </cfRule>
  </conditionalFormatting>
  <conditionalFormatting sqref="D8:F8">
    <cfRule type="expression" dxfId="12" priority="10">
      <formula>$F8="Done &amp; Understood"</formula>
    </cfRule>
    <cfRule type="expression" dxfId="11" priority="11">
      <formula>$F8="Done but needs practice"</formula>
    </cfRule>
    <cfRule type="expression" dxfId="10" priority="12">
      <formula>$F8="Review Later"</formula>
    </cfRule>
  </conditionalFormatting>
  <conditionalFormatting sqref="D9:F9">
    <cfRule type="expression" dxfId="6" priority="4">
      <formula>$F9="Done &amp; Understood"</formula>
    </cfRule>
    <cfRule type="expression" dxfId="5" priority="5">
      <formula>$F9="Done but needs practice"</formula>
    </cfRule>
    <cfRule type="expression" dxfId="4" priority="6">
      <formula>$F9="Review Later"</formula>
    </cfRule>
  </conditionalFormatting>
  <conditionalFormatting sqref="D10:F10">
    <cfRule type="expression" dxfId="3" priority="1">
      <formula>$F10="Done &amp; Understood"</formula>
    </cfRule>
    <cfRule type="expression" dxfId="2" priority="2">
      <formula>$F10="Done but needs practice"</formula>
    </cfRule>
    <cfRule type="expression" dxfId="1" priority="3">
      <formula>$F10="Review Later"</formula>
    </cfRule>
  </conditionalFormatting>
  <dataValidations count="1">
    <dataValidation type="list" allowBlank="1" showInputMessage="1" showErrorMessage="1" sqref="F6:F10" xr:uid="{F87FE587-D74B-4306-9E17-B4711A7B8E0D}">
      <formula1>"Select One…,Done &amp; Understood, Done but needs practice, Review Later"</formula1>
    </dataValidation>
  </dataValidations>
  <hyperlinks>
    <hyperlink ref="C6" location="'Formatting'!A1" display="Formatting" xr:uid="{B1B15067-D367-40D3-A883-DAD6DB83AB85}"/>
    <hyperlink ref="C7" location="'Justify'!A1" display="Justify" xr:uid="{E5D4EF46-6D01-414C-8007-9ECC8B15D61D}"/>
    <hyperlink ref="C8" location="'Number'!A1" display="Number" xr:uid="{570F7DFE-E3D9-47F7-A73D-0DD4789B3040}"/>
    <hyperlink ref="C9" location="'Conditional'!A1" display="Conditional" xr:uid="{176E456E-E610-4828-844E-3662BB75BC1C}"/>
    <hyperlink ref="C10" location="'Activity'!A1" display="Activity" xr:uid="{AA827C47-62D6-4B7F-B38F-E0C712FE3C2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5EE8-7E99-4EA6-A61F-B023A88B65F0}">
  <sheetPr>
    <tabColor theme="0" tint="-0.249977111117893"/>
  </sheetPr>
  <dimension ref="A1:F43"/>
  <sheetViews>
    <sheetView showGridLines="0" workbookViewId="0">
      <selection activeCell="D26" sqref="D26"/>
    </sheetView>
  </sheetViews>
  <sheetFormatPr defaultRowHeight="14.25" x14ac:dyDescent="0.45"/>
  <cols>
    <col min="1" max="1" width="14.73046875" customWidth="1"/>
    <col min="2" max="2" width="17.1328125" customWidth="1"/>
    <col min="3" max="3" width="13.59765625" customWidth="1"/>
    <col min="4" max="4" width="12.265625" bestFit="1" customWidth="1"/>
    <col min="5" max="5" width="9.796875" customWidth="1"/>
    <col min="6" max="6" width="12" customWidth="1"/>
    <col min="7" max="7" width="12" bestFit="1" customWidth="1"/>
  </cols>
  <sheetData>
    <row r="1" spans="1:6" ht="24.75" customHeight="1" x14ac:dyDescent="0.55000000000000004">
      <c r="A1" s="22" t="s">
        <v>83</v>
      </c>
      <c r="B1" s="1"/>
      <c r="C1" s="1"/>
      <c r="D1" s="1"/>
      <c r="E1" s="1"/>
      <c r="F1" s="1"/>
    </row>
    <row r="3" spans="1:6" x14ac:dyDescent="0.45">
      <c r="A3" s="33" t="s">
        <v>44</v>
      </c>
      <c r="B3" s="33"/>
      <c r="C3" s="33"/>
      <c r="D3" s="33"/>
    </row>
    <row r="5" spans="1:6" x14ac:dyDescent="0.45">
      <c r="A5" s="38" t="s">
        <v>50</v>
      </c>
      <c r="B5" s="38"/>
      <c r="C5" s="38"/>
      <c r="D5" s="38"/>
    </row>
    <row r="6" spans="1:6" ht="14.65" thickBot="1" x14ac:dyDescent="0.5">
      <c r="A6" s="21" t="s">
        <v>38</v>
      </c>
      <c r="B6" s="21" t="s">
        <v>39</v>
      </c>
      <c r="C6" s="21" t="s">
        <v>40</v>
      </c>
      <c r="D6" s="21" t="s">
        <v>41</v>
      </c>
    </row>
    <row r="7" spans="1:6" x14ac:dyDescent="0.45">
      <c r="A7" s="51" t="s">
        <v>7</v>
      </c>
      <c r="B7" s="52">
        <v>40817</v>
      </c>
      <c r="C7" s="53">
        <v>21971.600000000002</v>
      </c>
      <c r="D7" s="53">
        <v>15085.84</v>
      </c>
      <c r="E7" s="31"/>
    </row>
    <row r="8" spans="1:6" x14ac:dyDescent="0.45">
      <c r="A8" s="54" t="s">
        <v>9</v>
      </c>
      <c r="B8" s="52">
        <v>38812</v>
      </c>
      <c r="C8" s="53">
        <v>68357.099999999991</v>
      </c>
      <c r="D8" s="53">
        <v>67620</v>
      </c>
      <c r="E8" s="31"/>
    </row>
    <row r="9" spans="1:6" x14ac:dyDescent="0.45">
      <c r="A9" s="54" t="s">
        <v>27</v>
      </c>
      <c r="B9" s="52">
        <v>40374</v>
      </c>
      <c r="C9" s="55">
        <v>46054.82</v>
      </c>
      <c r="D9" s="53">
        <v>45558.239999999998</v>
      </c>
      <c r="E9" s="31"/>
    </row>
    <row r="10" spans="1:6" x14ac:dyDescent="0.45">
      <c r="A10" s="54" t="s">
        <v>10</v>
      </c>
      <c r="B10" s="52">
        <v>38961</v>
      </c>
      <c r="C10" s="53">
        <v>60270</v>
      </c>
      <c r="D10" s="53">
        <v>57400</v>
      </c>
      <c r="E10" s="31"/>
    </row>
    <row r="11" spans="1:6" x14ac:dyDescent="0.45">
      <c r="A11" s="54" t="s">
        <v>29</v>
      </c>
      <c r="B11" s="52">
        <v>42614</v>
      </c>
      <c r="C11" s="53">
        <v>46406.64</v>
      </c>
      <c r="D11" s="53">
        <v>45906.28</v>
      </c>
      <c r="E11" s="31"/>
    </row>
    <row r="12" spans="1:6" x14ac:dyDescent="0.45">
      <c r="A12" s="54" t="s">
        <v>11</v>
      </c>
      <c r="B12" s="52">
        <v>43466</v>
      </c>
      <c r="C12" s="53">
        <v>73816.960000000006</v>
      </c>
      <c r="D12" s="53">
        <v>0</v>
      </c>
      <c r="E12" s="31"/>
    </row>
    <row r="13" spans="1:6" x14ac:dyDescent="0.45">
      <c r="A13" s="54" t="s">
        <v>12</v>
      </c>
      <c r="B13" s="52">
        <v>36647</v>
      </c>
      <c r="C13" s="53">
        <v>45431.96</v>
      </c>
      <c r="D13" s="53">
        <v>41231.96</v>
      </c>
    </row>
    <row r="14" spans="1:6" x14ac:dyDescent="0.45">
      <c r="A14" s="54" t="s">
        <v>32</v>
      </c>
      <c r="B14" s="52">
        <v>37438</v>
      </c>
      <c r="C14" s="53">
        <v>115999.93999999999</v>
      </c>
      <c r="D14" s="53">
        <v>115999.93999999999</v>
      </c>
      <c r="F14" s="26"/>
    </row>
    <row r="15" spans="1:6" x14ac:dyDescent="0.45">
      <c r="A15" s="54" t="s">
        <v>36</v>
      </c>
      <c r="B15" s="52">
        <v>42005</v>
      </c>
      <c r="C15" s="53">
        <v>87999.94</v>
      </c>
      <c r="D15" s="53">
        <v>82999.98</v>
      </c>
    </row>
    <row r="16" spans="1:6" x14ac:dyDescent="0.45">
      <c r="A16" s="54" t="s">
        <v>37</v>
      </c>
      <c r="B16" s="52">
        <v>43367</v>
      </c>
      <c r="C16" s="53">
        <v>49000</v>
      </c>
      <c r="D16" s="53">
        <v>0</v>
      </c>
    </row>
    <row r="17" spans="1:4" x14ac:dyDescent="0.45">
      <c r="A17" s="31"/>
      <c r="B17" s="31"/>
      <c r="C17" s="32"/>
      <c r="D17" s="32"/>
    </row>
    <row r="18" spans="1:4" x14ac:dyDescent="0.45">
      <c r="A18" s="38" t="s">
        <v>52</v>
      </c>
      <c r="B18" s="38"/>
      <c r="C18" s="38"/>
      <c r="D18" s="38"/>
    </row>
    <row r="19" spans="1:4" ht="14.65" thickBot="1" x14ac:dyDescent="0.5">
      <c r="A19" s="21" t="s">
        <v>38</v>
      </c>
      <c r="B19" s="21" t="s">
        <v>39</v>
      </c>
      <c r="C19" s="21" t="s">
        <v>40</v>
      </c>
      <c r="D19" s="21" t="s">
        <v>41</v>
      </c>
    </row>
    <row r="20" spans="1:4" x14ac:dyDescent="0.45">
      <c r="A20" t="s">
        <v>17</v>
      </c>
      <c r="B20" s="6">
        <v>40148</v>
      </c>
      <c r="C20" s="25">
        <v>39627.279999999999</v>
      </c>
      <c r="D20" s="25">
        <v>0</v>
      </c>
    </row>
    <row r="21" spans="1:4" x14ac:dyDescent="0.45">
      <c r="A21" t="s">
        <v>5</v>
      </c>
      <c r="B21" s="6">
        <v>42461</v>
      </c>
      <c r="C21" s="25">
        <v>29726.760000000002</v>
      </c>
      <c r="D21" s="25">
        <v>29906.3</v>
      </c>
    </row>
    <row r="22" spans="1:4" x14ac:dyDescent="0.45">
      <c r="A22" t="s">
        <v>18</v>
      </c>
      <c r="B22" s="6">
        <v>38353</v>
      </c>
      <c r="C22" s="25">
        <v>93668.260000000009</v>
      </c>
      <c r="D22" s="25">
        <v>92658.3</v>
      </c>
    </row>
    <row r="23" spans="1:4" x14ac:dyDescent="0.45">
      <c r="A23" t="s">
        <v>19</v>
      </c>
      <c r="B23" s="6">
        <v>40787</v>
      </c>
      <c r="C23" s="25">
        <v>134000.02000000002</v>
      </c>
      <c r="D23" s="25">
        <v>127000.02</v>
      </c>
    </row>
    <row r="24" spans="1:4" x14ac:dyDescent="0.45">
      <c r="A24" t="s">
        <v>6</v>
      </c>
      <c r="B24" s="6">
        <v>38353</v>
      </c>
      <c r="C24" s="25">
        <v>34808.200000000004</v>
      </c>
      <c r="D24" s="25">
        <v>34432.86</v>
      </c>
    </row>
    <row r="25" spans="1:4" x14ac:dyDescent="0.45">
      <c r="A25" t="s">
        <v>20</v>
      </c>
      <c r="B25" s="6">
        <v>42795</v>
      </c>
      <c r="C25" s="25">
        <v>134468.18000000002</v>
      </c>
      <c r="D25" s="25">
        <v>134468.18000000002</v>
      </c>
    </row>
    <row r="26" spans="1:4" x14ac:dyDescent="0.45">
      <c r="A26" t="s">
        <v>21</v>
      </c>
      <c r="B26" s="6">
        <v>43497</v>
      </c>
      <c r="C26" s="25">
        <v>45000.06</v>
      </c>
      <c r="D26" s="25">
        <v>0</v>
      </c>
    </row>
    <row r="27" spans="1:4" x14ac:dyDescent="0.45">
      <c r="A27" t="s">
        <v>24</v>
      </c>
      <c r="B27" s="6">
        <v>41244</v>
      </c>
      <c r="C27" s="25">
        <v>185000.06</v>
      </c>
      <c r="D27" s="25">
        <v>185000.06</v>
      </c>
    </row>
    <row r="28" spans="1:4" x14ac:dyDescent="0.45">
      <c r="A28" t="s">
        <v>8</v>
      </c>
      <c r="B28" s="6">
        <v>43374</v>
      </c>
      <c r="C28" s="25">
        <v>50545.04</v>
      </c>
      <c r="D28" s="25">
        <v>0</v>
      </c>
    </row>
    <row r="29" spans="1:4" x14ac:dyDescent="0.45">
      <c r="A29" t="s">
        <v>25</v>
      </c>
      <c r="B29" s="6">
        <v>38200</v>
      </c>
      <c r="C29" s="25">
        <v>140000</v>
      </c>
      <c r="D29" s="25">
        <v>129999.93999999999</v>
      </c>
    </row>
    <row r="30" spans="1:4" x14ac:dyDescent="0.45">
      <c r="A30" t="s">
        <v>26</v>
      </c>
      <c r="B30" s="6">
        <v>37135</v>
      </c>
      <c r="C30" s="25">
        <v>100000.04</v>
      </c>
      <c r="D30" s="25">
        <v>94170.02</v>
      </c>
    </row>
    <row r="31" spans="1:4" x14ac:dyDescent="0.45">
      <c r="B31" s="6"/>
      <c r="C31" s="25"/>
      <c r="D31" s="25"/>
    </row>
    <row r="32" spans="1:4" x14ac:dyDescent="0.45">
      <c r="A32" s="38" t="s">
        <v>51</v>
      </c>
      <c r="B32" s="38"/>
      <c r="C32" s="38"/>
      <c r="D32" s="38"/>
    </row>
    <row r="33" spans="1:4" ht="14.65" thickBot="1" x14ac:dyDescent="0.5">
      <c r="A33" s="21" t="s">
        <v>38</v>
      </c>
      <c r="B33" s="21" t="s">
        <v>39</v>
      </c>
      <c r="C33" s="21" t="s">
        <v>40</v>
      </c>
      <c r="D33" s="21" t="s">
        <v>41</v>
      </c>
    </row>
    <row r="34" spans="1:4" x14ac:dyDescent="0.45">
      <c r="A34" t="s">
        <v>16</v>
      </c>
      <c r="B34" s="6">
        <v>38961</v>
      </c>
      <c r="C34" s="25">
        <v>60270</v>
      </c>
      <c r="D34" s="25">
        <v>57400</v>
      </c>
    </row>
    <row r="35" spans="1:4" x14ac:dyDescent="0.45">
      <c r="A35" t="s">
        <v>22</v>
      </c>
      <c r="B35" s="6">
        <v>41671</v>
      </c>
      <c r="C35" s="25">
        <v>89500.04</v>
      </c>
      <c r="D35" s="25">
        <v>82500.039999999994</v>
      </c>
    </row>
    <row r="36" spans="1:4" x14ac:dyDescent="0.45">
      <c r="A36" t="s">
        <v>23</v>
      </c>
      <c r="B36" s="6">
        <v>40817</v>
      </c>
      <c r="C36" s="25">
        <v>80000.06</v>
      </c>
      <c r="D36" s="25">
        <v>47747.420000000006</v>
      </c>
    </row>
    <row r="37" spans="1:4" x14ac:dyDescent="0.45">
      <c r="A37" t="s">
        <v>28</v>
      </c>
      <c r="B37" s="6">
        <v>39828</v>
      </c>
      <c r="C37" s="25">
        <v>65708.58</v>
      </c>
      <c r="D37" s="25">
        <v>65588.039999999994</v>
      </c>
    </row>
    <row r="38" spans="1:4" x14ac:dyDescent="0.45">
      <c r="A38" t="s">
        <v>30</v>
      </c>
      <c r="B38" s="6">
        <v>43466</v>
      </c>
      <c r="C38" s="25">
        <v>45686.48</v>
      </c>
      <c r="D38" s="25">
        <v>0</v>
      </c>
    </row>
    <row r="39" spans="1:4" x14ac:dyDescent="0.45">
      <c r="A39" t="s">
        <v>31</v>
      </c>
      <c r="B39" s="6">
        <v>43497</v>
      </c>
      <c r="C39" s="25">
        <v>140000</v>
      </c>
      <c r="D39" s="25">
        <v>0</v>
      </c>
    </row>
    <row r="40" spans="1:4" x14ac:dyDescent="0.45">
      <c r="A40" t="s">
        <v>33</v>
      </c>
      <c r="B40" s="6">
        <v>42675</v>
      </c>
      <c r="C40" s="25">
        <v>59784.479999999996</v>
      </c>
      <c r="D40" s="25">
        <v>59139.92</v>
      </c>
    </row>
    <row r="41" spans="1:4" x14ac:dyDescent="0.45">
      <c r="A41" t="s">
        <v>13</v>
      </c>
      <c r="B41" s="6">
        <v>42401</v>
      </c>
      <c r="C41" s="25">
        <v>225000.02000000002</v>
      </c>
      <c r="D41" s="25">
        <v>225000.02000000002</v>
      </c>
    </row>
    <row r="42" spans="1:4" x14ac:dyDescent="0.45">
      <c r="A42" t="s">
        <v>34</v>
      </c>
      <c r="B42" s="6">
        <v>42552</v>
      </c>
      <c r="C42" s="25">
        <v>38820.6</v>
      </c>
      <c r="D42" s="25">
        <v>38402</v>
      </c>
    </row>
    <row r="43" spans="1:4" x14ac:dyDescent="0.45">
      <c r="A43" t="s">
        <v>35</v>
      </c>
      <c r="B43" s="6">
        <v>42224</v>
      </c>
      <c r="C43" s="25">
        <v>102500.02</v>
      </c>
      <c r="D43" s="25">
        <v>93775.360000000001</v>
      </c>
    </row>
  </sheetData>
  <sortState xmlns:xlrd2="http://schemas.microsoft.com/office/spreadsheetml/2017/richdata2" ref="A7:E17">
    <sortCondition ref="E7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6415-FB08-4FA3-B9DA-77D0016A6573}">
  <sheetPr>
    <tabColor theme="0" tint="-0.249977111117893"/>
  </sheetPr>
  <dimension ref="A1:F9"/>
  <sheetViews>
    <sheetView workbookViewId="0">
      <selection activeCell="D26" sqref="D26"/>
    </sheetView>
  </sheetViews>
  <sheetFormatPr defaultRowHeight="14.25" x14ac:dyDescent="0.45"/>
  <cols>
    <col min="1" max="1" width="15.1328125" customWidth="1"/>
    <col min="2" max="2" width="17.1328125" customWidth="1"/>
    <col min="3" max="3" width="13.59765625" customWidth="1"/>
    <col min="4" max="4" width="12.265625" bestFit="1" customWidth="1"/>
    <col min="5" max="5" width="9" bestFit="1" customWidth="1"/>
    <col min="6" max="6" width="12" customWidth="1"/>
    <col min="7" max="7" width="12" bestFit="1" customWidth="1"/>
  </cols>
  <sheetData>
    <row r="1" spans="1:6" ht="24.75" customHeight="1" x14ac:dyDescent="0.55000000000000004">
      <c r="A1" s="22" t="s">
        <v>46</v>
      </c>
      <c r="B1" s="1"/>
      <c r="C1" s="1"/>
      <c r="D1" s="1"/>
      <c r="E1" s="1"/>
      <c r="F1" s="1"/>
    </row>
    <row r="5" spans="1:6" ht="15.75" x14ac:dyDescent="0.5">
      <c r="A5" s="22" t="s">
        <v>47</v>
      </c>
      <c r="B5" s="2"/>
      <c r="C5" s="2"/>
      <c r="D5" s="2"/>
      <c r="E5" s="2"/>
      <c r="F5" s="2"/>
    </row>
    <row r="7" spans="1:6" x14ac:dyDescent="0.45">
      <c r="A7" s="23" t="s">
        <v>87</v>
      </c>
    </row>
    <row r="8" spans="1:6" x14ac:dyDescent="0.45">
      <c r="A8" t="s">
        <v>85</v>
      </c>
    </row>
    <row r="9" spans="1:6" x14ac:dyDescent="0.45">
      <c r="A9" t="s">
        <v>86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5FBE-3407-45D4-A2AF-1FDD56DE3972}">
  <sheetPr>
    <tabColor theme="0" tint="-0.249977111117893"/>
  </sheetPr>
  <dimension ref="A1:F36"/>
  <sheetViews>
    <sheetView workbookViewId="0">
      <selection activeCell="D26" sqref="D26"/>
    </sheetView>
  </sheetViews>
  <sheetFormatPr defaultRowHeight="14.25" x14ac:dyDescent="0.45"/>
  <cols>
    <col min="1" max="1" width="15.1328125" customWidth="1"/>
    <col min="2" max="2" width="17.1328125" customWidth="1"/>
    <col min="3" max="3" width="13.59765625" customWidth="1"/>
    <col min="4" max="4" width="12.265625" bestFit="1" customWidth="1"/>
    <col min="5" max="5" width="11.3984375" customWidth="1"/>
    <col min="6" max="6" width="12" customWidth="1"/>
    <col min="7" max="7" width="12" bestFit="1" customWidth="1"/>
  </cols>
  <sheetData>
    <row r="1" spans="1:6" ht="24.75" customHeight="1" x14ac:dyDescent="0.55000000000000004">
      <c r="A1" s="22" t="s">
        <v>49</v>
      </c>
      <c r="B1" s="1"/>
      <c r="C1" s="1"/>
      <c r="D1" s="1"/>
      <c r="E1" s="1"/>
      <c r="F1" s="1"/>
    </row>
    <row r="4" spans="1:6" ht="22.5" customHeight="1" thickBot="1" x14ac:dyDescent="0.5">
      <c r="A4" s="21" t="s">
        <v>38</v>
      </c>
      <c r="B4" s="21" t="s">
        <v>43</v>
      </c>
      <c r="C4" s="21" t="s">
        <v>40</v>
      </c>
      <c r="D4" s="21" t="s">
        <v>41</v>
      </c>
      <c r="E4" s="21" t="s">
        <v>42</v>
      </c>
      <c r="F4" s="21" t="s">
        <v>48</v>
      </c>
    </row>
    <row r="5" spans="1:6" x14ac:dyDescent="0.45">
      <c r="A5" t="s">
        <v>16</v>
      </c>
      <c r="B5" s="56">
        <v>4045550172</v>
      </c>
      <c r="C5" s="57">
        <v>60270</v>
      </c>
      <c r="D5" s="5">
        <v>57400</v>
      </c>
      <c r="E5" s="58">
        <f>C5-D5</f>
        <v>2870</v>
      </c>
      <c r="F5" s="16">
        <v>0.1</v>
      </c>
    </row>
    <row r="6" spans="1:6" x14ac:dyDescent="0.45">
      <c r="A6" t="s">
        <v>17</v>
      </c>
      <c r="B6" s="56">
        <v>2025550137</v>
      </c>
      <c r="C6" s="57">
        <v>39627</v>
      </c>
      <c r="D6" s="5">
        <v>0</v>
      </c>
      <c r="E6" s="58">
        <f t="shared" ref="E6:E35" si="0">C6-D6</f>
        <v>39627</v>
      </c>
      <c r="F6" s="16">
        <v>0.05</v>
      </c>
    </row>
    <row r="7" spans="1:6" x14ac:dyDescent="0.45">
      <c r="A7" t="s">
        <v>5</v>
      </c>
      <c r="B7" s="56">
        <v>5015550112</v>
      </c>
      <c r="C7" s="57">
        <v>29727</v>
      </c>
      <c r="D7" s="5">
        <v>29906</v>
      </c>
      <c r="E7" s="58">
        <f t="shared" si="0"/>
        <v>-179</v>
      </c>
      <c r="F7" s="16">
        <v>0</v>
      </c>
    </row>
    <row r="8" spans="1:6" x14ac:dyDescent="0.45">
      <c r="A8" t="s">
        <v>18</v>
      </c>
      <c r="B8" s="56">
        <v>5055550179</v>
      </c>
      <c r="C8" s="57">
        <v>93668</v>
      </c>
      <c r="D8" s="5">
        <v>92658</v>
      </c>
      <c r="E8" s="58">
        <f t="shared" si="0"/>
        <v>1010</v>
      </c>
      <c r="F8" s="16">
        <v>0.1</v>
      </c>
    </row>
    <row r="9" spans="1:6" x14ac:dyDescent="0.45">
      <c r="A9" t="s">
        <v>19</v>
      </c>
      <c r="B9" s="56">
        <v>6025550188</v>
      </c>
      <c r="C9" s="57">
        <v>134000</v>
      </c>
      <c r="D9" s="5">
        <v>127000</v>
      </c>
      <c r="E9" s="58">
        <f t="shared" si="0"/>
        <v>7000</v>
      </c>
      <c r="F9" s="16">
        <v>0.15</v>
      </c>
    </row>
    <row r="10" spans="1:6" x14ac:dyDescent="0.45">
      <c r="A10" t="s">
        <v>6</v>
      </c>
      <c r="B10" s="56">
        <v>5055550126</v>
      </c>
      <c r="C10" s="57">
        <v>34808</v>
      </c>
      <c r="D10" s="5">
        <v>34433</v>
      </c>
      <c r="E10" s="58">
        <f t="shared" si="0"/>
        <v>375</v>
      </c>
      <c r="F10" s="16">
        <v>0.05</v>
      </c>
    </row>
    <row r="11" spans="1:6" x14ac:dyDescent="0.45">
      <c r="A11" t="s">
        <v>20</v>
      </c>
      <c r="B11" s="56">
        <v>8505550100</v>
      </c>
      <c r="C11" s="57">
        <v>134468</v>
      </c>
      <c r="D11" s="5">
        <v>134468</v>
      </c>
      <c r="E11" s="58">
        <f t="shared" si="0"/>
        <v>0</v>
      </c>
      <c r="F11" s="16">
        <v>0.15</v>
      </c>
    </row>
    <row r="12" spans="1:6" x14ac:dyDescent="0.45">
      <c r="A12" t="s">
        <v>21</v>
      </c>
      <c r="B12" s="56">
        <v>2025550161</v>
      </c>
      <c r="C12" s="57">
        <v>45000</v>
      </c>
      <c r="D12" s="5">
        <v>0</v>
      </c>
      <c r="E12" s="58">
        <f t="shared" si="0"/>
        <v>45000</v>
      </c>
      <c r="F12" s="16">
        <v>0.05</v>
      </c>
    </row>
    <row r="13" spans="1:6" x14ac:dyDescent="0.45">
      <c r="A13" t="s">
        <v>22</v>
      </c>
      <c r="B13" s="56">
        <v>3855550189</v>
      </c>
      <c r="C13" s="57">
        <v>89500</v>
      </c>
      <c r="D13" s="5">
        <v>82500</v>
      </c>
      <c r="E13" s="58">
        <f t="shared" si="0"/>
        <v>7000</v>
      </c>
      <c r="F13" s="16">
        <v>0.1</v>
      </c>
    </row>
    <row r="14" spans="1:6" x14ac:dyDescent="0.45">
      <c r="A14" t="s">
        <v>7</v>
      </c>
      <c r="B14" s="56">
        <v>8035550132</v>
      </c>
      <c r="C14" s="57">
        <v>21972</v>
      </c>
      <c r="D14" s="5">
        <v>15086</v>
      </c>
      <c r="E14" s="58">
        <f t="shared" si="0"/>
        <v>6886</v>
      </c>
      <c r="F14" s="16">
        <v>0</v>
      </c>
    </row>
    <row r="15" spans="1:6" x14ac:dyDescent="0.45">
      <c r="A15" t="s">
        <v>23</v>
      </c>
      <c r="B15" s="56">
        <v>2025550173</v>
      </c>
      <c r="C15" s="57">
        <v>80000</v>
      </c>
      <c r="D15" s="5">
        <v>47747</v>
      </c>
      <c r="E15" s="58">
        <f t="shared" si="0"/>
        <v>32253</v>
      </c>
      <c r="F15" s="16">
        <v>0.1</v>
      </c>
    </row>
    <row r="16" spans="1:6" x14ac:dyDescent="0.45">
      <c r="A16" t="s">
        <v>24</v>
      </c>
      <c r="B16" s="56">
        <v>6175550142</v>
      </c>
      <c r="C16" s="57">
        <v>185000</v>
      </c>
      <c r="D16" s="5">
        <v>185000</v>
      </c>
      <c r="E16" s="58">
        <f t="shared" si="0"/>
        <v>0</v>
      </c>
      <c r="F16" s="16">
        <v>0.15</v>
      </c>
    </row>
    <row r="17" spans="1:6" x14ac:dyDescent="0.45">
      <c r="A17" t="s">
        <v>8</v>
      </c>
      <c r="B17" s="56">
        <v>3855550164</v>
      </c>
      <c r="C17" s="57">
        <v>50545</v>
      </c>
      <c r="D17" s="5">
        <v>0</v>
      </c>
      <c r="E17" s="58">
        <f t="shared" si="0"/>
        <v>50545</v>
      </c>
      <c r="F17" s="16">
        <v>0.08</v>
      </c>
    </row>
    <row r="18" spans="1:6" x14ac:dyDescent="0.45">
      <c r="A18" t="s">
        <v>25</v>
      </c>
      <c r="B18" s="56">
        <v>6175550174</v>
      </c>
      <c r="C18" s="57">
        <v>140000</v>
      </c>
      <c r="D18" s="5">
        <v>130000</v>
      </c>
      <c r="E18" s="58">
        <f t="shared" si="0"/>
        <v>10000</v>
      </c>
      <c r="F18" s="16">
        <v>0.15</v>
      </c>
    </row>
    <row r="19" spans="1:6" x14ac:dyDescent="0.45">
      <c r="A19" t="s">
        <v>26</v>
      </c>
      <c r="B19" s="56">
        <v>4045550111</v>
      </c>
      <c r="C19" s="57">
        <v>100000</v>
      </c>
      <c r="D19" s="5">
        <v>94170</v>
      </c>
      <c r="E19" s="58">
        <f t="shared" si="0"/>
        <v>5830</v>
      </c>
      <c r="F19" s="16">
        <v>0.15</v>
      </c>
    </row>
    <row r="20" spans="1:6" x14ac:dyDescent="0.45">
      <c r="A20" t="s">
        <v>9</v>
      </c>
      <c r="B20" s="56">
        <v>5015550145</v>
      </c>
      <c r="C20" s="57">
        <v>68357</v>
      </c>
      <c r="D20" s="5">
        <v>67620</v>
      </c>
      <c r="E20" s="58">
        <f t="shared" si="0"/>
        <v>737</v>
      </c>
      <c r="F20" s="16">
        <v>0.1</v>
      </c>
    </row>
    <row r="21" spans="1:6" x14ac:dyDescent="0.45">
      <c r="A21" t="s">
        <v>27</v>
      </c>
      <c r="B21" s="56">
        <v>6025550131</v>
      </c>
      <c r="C21" s="57">
        <v>46055</v>
      </c>
      <c r="D21" s="5">
        <v>45558</v>
      </c>
      <c r="E21" s="58">
        <f t="shared" si="0"/>
        <v>497</v>
      </c>
      <c r="F21" s="16">
        <v>0.05</v>
      </c>
    </row>
    <row r="22" spans="1:6" x14ac:dyDescent="0.45">
      <c r="A22" t="s">
        <v>10</v>
      </c>
      <c r="B22" s="56">
        <v>3175550163</v>
      </c>
      <c r="C22" s="57">
        <v>60270</v>
      </c>
      <c r="D22" s="5">
        <v>57400</v>
      </c>
      <c r="E22" s="58">
        <f t="shared" si="0"/>
        <v>2870</v>
      </c>
      <c r="F22" s="16">
        <v>0.1</v>
      </c>
    </row>
    <row r="23" spans="1:6" x14ac:dyDescent="0.45">
      <c r="A23" t="s">
        <v>28</v>
      </c>
      <c r="B23" s="56">
        <v>3175550143</v>
      </c>
      <c r="C23" s="57">
        <v>65709</v>
      </c>
      <c r="D23" s="5">
        <v>65588</v>
      </c>
      <c r="E23" s="58">
        <f t="shared" si="0"/>
        <v>121</v>
      </c>
      <c r="F23" s="16">
        <v>0.1</v>
      </c>
    </row>
    <row r="24" spans="1:6" x14ac:dyDescent="0.45">
      <c r="A24" t="s">
        <v>29</v>
      </c>
      <c r="B24" s="56">
        <v>5055550193</v>
      </c>
      <c r="C24" s="57">
        <v>46407</v>
      </c>
      <c r="D24" s="5">
        <v>45906</v>
      </c>
      <c r="E24" s="58">
        <f t="shared" si="0"/>
        <v>501</v>
      </c>
      <c r="F24" s="16">
        <v>0.05</v>
      </c>
    </row>
    <row r="25" spans="1:6" x14ac:dyDescent="0.45">
      <c r="A25" t="s">
        <v>11</v>
      </c>
      <c r="B25" s="56">
        <v>2025550165</v>
      </c>
      <c r="C25" s="57">
        <v>73817</v>
      </c>
      <c r="D25" s="5">
        <v>0</v>
      </c>
      <c r="E25" s="58">
        <f t="shared" si="0"/>
        <v>73817</v>
      </c>
      <c r="F25" s="16">
        <v>0.1</v>
      </c>
    </row>
    <row r="26" spans="1:6" x14ac:dyDescent="0.45">
      <c r="A26" t="s">
        <v>30</v>
      </c>
      <c r="B26" s="56">
        <v>4045550106</v>
      </c>
      <c r="C26" s="57">
        <v>45686</v>
      </c>
      <c r="D26" s="5">
        <v>0</v>
      </c>
      <c r="E26" s="58">
        <f t="shared" si="0"/>
        <v>45686</v>
      </c>
      <c r="F26" s="16">
        <v>0.05</v>
      </c>
    </row>
    <row r="27" spans="1:6" x14ac:dyDescent="0.45">
      <c r="A27" t="s">
        <v>31</v>
      </c>
      <c r="B27" s="56">
        <v>3855550176</v>
      </c>
      <c r="C27" s="57">
        <v>140000</v>
      </c>
      <c r="D27" s="5">
        <v>0</v>
      </c>
      <c r="E27" s="58">
        <f t="shared" si="0"/>
        <v>140000</v>
      </c>
      <c r="F27" s="16">
        <v>0.15</v>
      </c>
    </row>
    <row r="28" spans="1:6" x14ac:dyDescent="0.45">
      <c r="A28" t="s">
        <v>12</v>
      </c>
      <c r="B28" s="56">
        <v>3035550194</v>
      </c>
      <c r="C28" s="57">
        <v>45432</v>
      </c>
      <c r="D28" s="5">
        <v>41232</v>
      </c>
      <c r="E28" s="58">
        <f t="shared" si="0"/>
        <v>4200</v>
      </c>
      <c r="F28" s="16">
        <v>0.05</v>
      </c>
    </row>
    <row r="29" spans="1:6" x14ac:dyDescent="0.45">
      <c r="A29" t="s">
        <v>32</v>
      </c>
      <c r="B29" s="56">
        <v>3035550169</v>
      </c>
      <c r="C29" s="57">
        <v>116000</v>
      </c>
      <c r="D29" s="5">
        <v>116000</v>
      </c>
      <c r="E29" s="58">
        <f t="shared" si="0"/>
        <v>0</v>
      </c>
      <c r="F29" s="16">
        <v>0.15</v>
      </c>
    </row>
    <row r="30" spans="1:6" x14ac:dyDescent="0.45">
      <c r="A30" t="s">
        <v>33</v>
      </c>
      <c r="B30" s="56">
        <v>6025550131</v>
      </c>
      <c r="C30" s="57">
        <v>59784</v>
      </c>
      <c r="D30" s="5">
        <v>59140</v>
      </c>
      <c r="E30" s="58">
        <f t="shared" si="0"/>
        <v>644</v>
      </c>
      <c r="F30" s="16">
        <v>0.08</v>
      </c>
    </row>
    <row r="31" spans="1:6" x14ac:dyDescent="0.45">
      <c r="A31" t="s">
        <v>13</v>
      </c>
      <c r="B31" s="56">
        <v>6015550195</v>
      </c>
      <c r="C31" s="57">
        <v>225000</v>
      </c>
      <c r="D31" s="5">
        <v>225000</v>
      </c>
      <c r="E31" s="58">
        <f t="shared" si="0"/>
        <v>0</v>
      </c>
      <c r="F31" s="16">
        <v>0.15</v>
      </c>
    </row>
    <row r="32" spans="1:6" x14ac:dyDescent="0.45">
      <c r="A32" t="s">
        <v>34</v>
      </c>
      <c r="B32" s="56">
        <v>5055550187</v>
      </c>
      <c r="C32" s="57">
        <v>38821</v>
      </c>
      <c r="D32" s="5">
        <v>38402</v>
      </c>
      <c r="E32" s="58">
        <f t="shared" si="0"/>
        <v>419</v>
      </c>
      <c r="F32" s="16">
        <v>0.05</v>
      </c>
    </row>
    <row r="33" spans="1:6" x14ac:dyDescent="0.45">
      <c r="A33" t="s">
        <v>35</v>
      </c>
      <c r="B33" s="56">
        <v>8035550198</v>
      </c>
      <c r="C33" s="57">
        <v>102500</v>
      </c>
      <c r="D33" s="5">
        <v>93775</v>
      </c>
      <c r="E33" s="58">
        <f t="shared" si="0"/>
        <v>8725</v>
      </c>
      <c r="F33" s="16">
        <v>0.15</v>
      </c>
    </row>
    <row r="34" spans="1:6" x14ac:dyDescent="0.45">
      <c r="A34" t="s">
        <v>36</v>
      </c>
      <c r="B34" s="56">
        <v>3175550103</v>
      </c>
      <c r="C34" s="57">
        <v>88000</v>
      </c>
      <c r="D34" s="5">
        <v>83000</v>
      </c>
      <c r="E34" s="58">
        <f t="shared" si="0"/>
        <v>5000</v>
      </c>
      <c r="F34" s="16">
        <v>0.1</v>
      </c>
    </row>
    <row r="35" spans="1:6" x14ac:dyDescent="0.45">
      <c r="A35" t="s">
        <v>37</v>
      </c>
      <c r="B35" s="56">
        <v>8505550128</v>
      </c>
      <c r="C35" s="57">
        <v>49000</v>
      </c>
      <c r="D35" s="5">
        <v>0</v>
      </c>
      <c r="E35" s="58">
        <f t="shared" si="0"/>
        <v>49000</v>
      </c>
      <c r="F35" s="16">
        <v>0.05</v>
      </c>
    </row>
    <row r="36" spans="1:6" x14ac:dyDescent="0.45">
      <c r="C36" s="6"/>
      <c r="D36" s="5"/>
      <c r="E36" s="5"/>
      <c r="F36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16C76-7E62-4422-B4D2-020A487773F0}">
  <sheetPr>
    <tabColor theme="0" tint="-0.249977111117893"/>
  </sheetPr>
  <dimension ref="A1:K36"/>
  <sheetViews>
    <sheetView workbookViewId="0">
      <selection activeCell="D26" sqref="D26"/>
    </sheetView>
  </sheetViews>
  <sheetFormatPr defaultRowHeight="14.25" x14ac:dyDescent="0.45"/>
  <cols>
    <col min="1" max="1" width="15.1328125" customWidth="1"/>
    <col min="2" max="2" width="17.1328125" customWidth="1"/>
    <col min="3" max="3" width="13.59765625" customWidth="1"/>
    <col min="4" max="4" width="2.9296875" customWidth="1"/>
    <col min="5" max="5" width="11" customWidth="1"/>
    <col min="6" max="6" width="12" customWidth="1"/>
    <col min="7" max="7" width="12" bestFit="1" customWidth="1"/>
  </cols>
  <sheetData>
    <row r="1" spans="1:11" ht="24.75" customHeight="1" x14ac:dyDescent="0.55000000000000004">
      <c r="A1" s="22" t="s">
        <v>53</v>
      </c>
      <c r="B1" s="1"/>
      <c r="C1" s="1"/>
      <c r="D1" s="1"/>
      <c r="E1" s="1"/>
      <c r="F1" s="1"/>
    </row>
    <row r="4" spans="1:11" ht="22.5" customHeight="1" thickBot="1" x14ac:dyDescent="0.5">
      <c r="A4" s="21" t="s">
        <v>38</v>
      </c>
      <c r="B4" s="21" t="s">
        <v>39</v>
      </c>
      <c r="C4" s="21" t="s">
        <v>40</v>
      </c>
      <c r="D4" s="21"/>
      <c r="E4" s="21" t="s">
        <v>41</v>
      </c>
      <c r="F4" s="21" t="s">
        <v>42</v>
      </c>
      <c r="I4" s="27"/>
      <c r="K4" s="24"/>
    </row>
    <row r="5" spans="1:11" x14ac:dyDescent="0.45">
      <c r="A5" t="s">
        <v>16</v>
      </c>
      <c r="B5" s="6">
        <v>38961</v>
      </c>
      <c r="C5" s="5">
        <v>60270</v>
      </c>
      <c r="D5" s="5">
        <f t="shared" ref="D5:D35" si="0">C5</f>
        <v>60270</v>
      </c>
      <c r="E5" s="5">
        <v>57400</v>
      </c>
      <c r="F5" s="5">
        <f>IF(E5=0,"",C5-E5)</f>
        <v>2870</v>
      </c>
    </row>
    <row r="6" spans="1:11" x14ac:dyDescent="0.45">
      <c r="A6" t="s">
        <v>17</v>
      </c>
      <c r="B6" s="6">
        <v>40148</v>
      </c>
      <c r="C6" s="5">
        <v>39627.279999999999</v>
      </c>
      <c r="D6" s="5">
        <f t="shared" si="0"/>
        <v>39627.279999999999</v>
      </c>
      <c r="E6" s="5">
        <v>0</v>
      </c>
      <c r="F6" s="5" t="str">
        <f t="shared" ref="F6:F35" si="1">IF(E6=0,"",C6-E6)</f>
        <v/>
      </c>
    </row>
    <row r="7" spans="1:11" x14ac:dyDescent="0.45">
      <c r="A7" t="s">
        <v>5</v>
      </c>
      <c r="B7" s="6">
        <v>42461</v>
      </c>
      <c r="C7" s="5">
        <v>18000</v>
      </c>
      <c r="D7" s="5">
        <f t="shared" si="0"/>
        <v>18000</v>
      </c>
      <c r="E7" s="5">
        <v>29906.3</v>
      </c>
      <c r="F7" s="5">
        <f t="shared" si="1"/>
        <v>-11906.3</v>
      </c>
    </row>
    <row r="8" spans="1:11" x14ac:dyDescent="0.45">
      <c r="A8" t="s">
        <v>18</v>
      </c>
      <c r="B8" s="6">
        <v>38353</v>
      </c>
      <c r="C8" s="5">
        <v>93668.260000000009</v>
      </c>
      <c r="D8" s="5">
        <f t="shared" si="0"/>
        <v>93668.260000000009</v>
      </c>
      <c r="E8" s="5">
        <v>92658.3</v>
      </c>
      <c r="F8" s="5">
        <f t="shared" si="1"/>
        <v>1009.9600000000064</v>
      </c>
    </row>
    <row r="9" spans="1:11" x14ac:dyDescent="0.45">
      <c r="A9" t="s">
        <v>19</v>
      </c>
      <c r="B9" s="6">
        <v>40787</v>
      </c>
      <c r="C9" s="5">
        <v>134000.02000000002</v>
      </c>
      <c r="D9" s="5">
        <f t="shared" si="0"/>
        <v>134000.02000000002</v>
      </c>
      <c r="E9" s="5">
        <v>127000.02</v>
      </c>
      <c r="F9" s="5">
        <f t="shared" si="1"/>
        <v>7000.0000000000146</v>
      </c>
    </row>
    <row r="10" spans="1:11" x14ac:dyDescent="0.45">
      <c r="A10" t="s">
        <v>6</v>
      </c>
      <c r="B10" s="6">
        <v>38353</v>
      </c>
      <c r="C10" s="5">
        <v>34808.200000000004</v>
      </c>
      <c r="D10" s="5">
        <f t="shared" si="0"/>
        <v>34808.200000000004</v>
      </c>
      <c r="E10" s="5">
        <v>34432.86</v>
      </c>
      <c r="F10" s="5">
        <f t="shared" si="1"/>
        <v>375.34000000000378</v>
      </c>
    </row>
    <row r="11" spans="1:11" x14ac:dyDescent="0.45">
      <c r="A11" t="s">
        <v>20</v>
      </c>
      <c r="B11" s="6">
        <v>42795</v>
      </c>
      <c r="C11" s="5">
        <v>134468.18000000002</v>
      </c>
      <c r="D11" s="5">
        <f t="shared" si="0"/>
        <v>134468.18000000002</v>
      </c>
      <c r="E11" s="5">
        <v>134468.18000000002</v>
      </c>
      <c r="F11" s="5">
        <f t="shared" si="1"/>
        <v>0</v>
      </c>
    </row>
    <row r="12" spans="1:11" x14ac:dyDescent="0.45">
      <c r="A12" t="s">
        <v>21</v>
      </c>
      <c r="B12" s="6">
        <v>43497</v>
      </c>
      <c r="C12" s="5">
        <v>45000.06</v>
      </c>
      <c r="D12" s="5">
        <f t="shared" si="0"/>
        <v>45000.06</v>
      </c>
      <c r="E12" s="5">
        <v>0</v>
      </c>
      <c r="F12" s="5" t="str">
        <f t="shared" si="1"/>
        <v/>
      </c>
    </row>
    <row r="13" spans="1:11" x14ac:dyDescent="0.45">
      <c r="A13" t="s">
        <v>22</v>
      </c>
      <c r="B13" s="6">
        <v>41671</v>
      </c>
      <c r="C13" s="5">
        <v>89500.04</v>
      </c>
      <c r="D13" s="5">
        <f t="shared" si="0"/>
        <v>89500.04</v>
      </c>
      <c r="E13" s="5">
        <v>82500.039999999994</v>
      </c>
      <c r="F13" s="5">
        <f t="shared" si="1"/>
        <v>7000</v>
      </c>
    </row>
    <row r="14" spans="1:11" x14ac:dyDescent="0.45">
      <c r="A14" t="s">
        <v>7</v>
      </c>
      <c r="B14" s="6">
        <v>40817</v>
      </c>
      <c r="C14" s="5">
        <v>21971.600000000002</v>
      </c>
      <c r="D14" s="5">
        <f t="shared" si="0"/>
        <v>21971.600000000002</v>
      </c>
      <c r="E14" s="5">
        <v>15085.84</v>
      </c>
      <c r="F14" s="5">
        <f t="shared" si="1"/>
        <v>6885.760000000002</v>
      </c>
    </row>
    <row r="15" spans="1:11" x14ac:dyDescent="0.45">
      <c r="A15" t="s">
        <v>23</v>
      </c>
      <c r="B15" s="6">
        <v>40817</v>
      </c>
      <c r="C15" s="5">
        <v>80000.06</v>
      </c>
      <c r="D15" s="5">
        <f t="shared" si="0"/>
        <v>80000.06</v>
      </c>
      <c r="E15" s="5">
        <v>47747.420000000006</v>
      </c>
      <c r="F15" s="5">
        <f t="shared" si="1"/>
        <v>32252.639999999992</v>
      </c>
    </row>
    <row r="16" spans="1:11" x14ac:dyDescent="0.45">
      <c r="A16" t="s">
        <v>24</v>
      </c>
      <c r="B16" s="6">
        <v>41244</v>
      </c>
      <c r="C16" s="5">
        <v>185000.06</v>
      </c>
      <c r="D16" s="5">
        <f t="shared" si="0"/>
        <v>185000.06</v>
      </c>
      <c r="E16" s="5">
        <v>185000.06</v>
      </c>
      <c r="F16" s="5">
        <f t="shared" si="1"/>
        <v>0</v>
      </c>
    </row>
    <row r="17" spans="1:6" x14ac:dyDescent="0.45">
      <c r="A17" t="s">
        <v>8</v>
      </c>
      <c r="B17" s="6">
        <v>43374</v>
      </c>
      <c r="C17" s="5">
        <v>50545.04</v>
      </c>
      <c r="D17" s="5">
        <f t="shared" si="0"/>
        <v>50545.04</v>
      </c>
      <c r="E17" s="5">
        <v>0</v>
      </c>
      <c r="F17" s="5" t="str">
        <f t="shared" si="1"/>
        <v/>
      </c>
    </row>
    <row r="18" spans="1:6" x14ac:dyDescent="0.45">
      <c r="A18" t="s">
        <v>25</v>
      </c>
      <c r="B18" s="6">
        <v>38200</v>
      </c>
      <c r="C18" s="5">
        <v>140000</v>
      </c>
      <c r="D18" s="5">
        <f t="shared" si="0"/>
        <v>140000</v>
      </c>
      <c r="E18" s="5">
        <v>129999.93999999999</v>
      </c>
      <c r="F18" s="5">
        <f t="shared" si="1"/>
        <v>10000.060000000012</v>
      </c>
    </row>
    <row r="19" spans="1:6" x14ac:dyDescent="0.45">
      <c r="A19" t="s">
        <v>26</v>
      </c>
      <c r="B19" s="6">
        <v>37135</v>
      </c>
      <c r="C19" s="5">
        <v>100000.04</v>
      </c>
      <c r="D19" s="5">
        <f t="shared" si="0"/>
        <v>100000.04</v>
      </c>
      <c r="E19" s="5">
        <v>94170.02</v>
      </c>
      <c r="F19" s="5">
        <f t="shared" si="1"/>
        <v>5830.0199999999895</v>
      </c>
    </row>
    <row r="20" spans="1:6" x14ac:dyDescent="0.45">
      <c r="A20" t="s">
        <v>9</v>
      </c>
      <c r="B20" s="6">
        <v>38812</v>
      </c>
      <c r="C20" s="5">
        <v>68357.099999999991</v>
      </c>
      <c r="D20" s="5">
        <f t="shared" si="0"/>
        <v>68357.099999999991</v>
      </c>
      <c r="E20" s="5">
        <v>67620</v>
      </c>
      <c r="F20" s="5">
        <f t="shared" si="1"/>
        <v>737.09999999999127</v>
      </c>
    </row>
    <row r="21" spans="1:6" x14ac:dyDescent="0.45">
      <c r="A21" t="s">
        <v>27</v>
      </c>
      <c r="B21" s="6">
        <v>40374</v>
      </c>
      <c r="C21" s="5">
        <v>46054.82</v>
      </c>
      <c r="D21" s="5">
        <f t="shared" si="0"/>
        <v>46054.82</v>
      </c>
      <c r="E21" s="5">
        <v>45558.239999999998</v>
      </c>
      <c r="F21" s="5">
        <f t="shared" si="1"/>
        <v>496.58000000000175</v>
      </c>
    </row>
    <row r="22" spans="1:6" x14ac:dyDescent="0.45">
      <c r="A22" t="s">
        <v>10</v>
      </c>
      <c r="B22" s="6">
        <v>38961</v>
      </c>
      <c r="C22" s="5">
        <v>60270</v>
      </c>
      <c r="D22" s="5">
        <f t="shared" si="0"/>
        <v>60270</v>
      </c>
      <c r="E22" s="5">
        <v>57400</v>
      </c>
      <c r="F22" s="5">
        <f t="shared" si="1"/>
        <v>2870</v>
      </c>
    </row>
    <row r="23" spans="1:6" x14ac:dyDescent="0.45">
      <c r="A23" t="s">
        <v>28</v>
      </c>
      <c r="B23" s="6">
        <v>39828</v>
      </c>
      <c r="C23" s="5">
        <v>65708.58</v>
      </c>
      <c r="D23" s="5">
        <f t="shared" si="0"/>
        <v>65708.58</v>
      </c>
      <c r="E23" s="5">
        <v>65588.039999999994</v>
      </c>
      <c r="F23" s="5">
        <f t="shared" si="1"/>
        <v>120.54000000000815</v>
      </c>
    </row>
    <row r="24" spans="1:6" x14ac:dyDescent="0.45">
      <c r="A24" t="s">
        <v>29</v>
      </c>
      <c r="B24" s="6">
        <v>42614</v>
      </c>
      <c r="C24" s="5">
        <v>46406.64</v>
      </c>
      <c r="D24" s="5">
        <f t="shared" si="0"/>
        <v>46406.64</v>
      </c>
      <c r="E24" s="5">
        <v>45906.28</v>
      </c>
      <c r="F24" s="5">
        <f t="shared" si="1"/>
        <v>500.36000000000058</v>
      </c>
    </row>
    <row r="25" spans="1:6" x14ac:dyDescent="0.45">
      <c r="A25" t="s">
        <v>11</v>
      </c>
      <c r="B25" s="6">
        <v>43466</v>
      </c>
      <c r="C25" s="5">
        <v>73816.960000000006</v>
      </c>
      <c r="D25" s="5">
        <f t="shared" si="0"/>
        <v>73816.960000000006</v>
      </c>
      <c r="E25" s="5">
        <v>0</v>
      </c>
      <c r="F25" s="5" t="str">
        <f t="shared" si="1"/>
        <v/>
      </c>
    </row>
    <row r="26" spans="1:6" x14ac:dyDescent="0.45">
      <c r="A26" t="s">
        <v>30</v>
      </c>
      <c r="B26" s="6">
        <v>43466</v>
      </c>
      <c r="C26" s="5">
        <v>45686.48</v>
      </c>
      <c r="D26" s="5">
        <f t="shared" si="0"/>
        <v>45686.48</v>
      </c>
      <c r="E26" s="5">
        <v>0</v>
      </c>
      <c r="F26" s="5" t="str">
        <f t="shared" si="1"/>
        <v/>
      </c>
    </row>
    <row r="27" spans="1:6" x14ac:dyDescent="0.45">
      <c r="A27" t="s">
        <v>31</v>
      </c>
      <c r="B27" s="6">
        <v>43497</v>
      </c>
      <c r="C27" s="5">
        <v>140000</v>
      </c>
      <c r="D27" s="5">
        <f t="shared" si="0"/>
        <v>140000</v>
      </c>
      <c r="E27" s="5">
        <v>0</v>
      </c>
      <c r="F27" s="5" t="str">
        <f t="shared" si="1"/>
        <v/>
      </c>
    </row>
    <row r="28" spans="1:6" x14ac:dyDescent="0.45">
      <c r="A28" t="s">
        <v>12</v>
      </c>
      <c r="B28" s="6">
        <v>36647</v>
      </c>
      <c r="C28" s="5">
        <v>45431.96</v>
      </c>
      <c r="D28" s="5">
        <f t="shared" si="0"/>
        <v>45431.96</v>
      </c>
      <c r="E28" s="5">
        <v>41231.96</v>
      </c>
      <c r="F28" s="5">
        <f t="shared" si="1"/>
        <v>4200</v>
      </c>
    </row>
    <row r="29" spans="1:6" x14ac:dyDescent="0.45">
      <c r="A29" t="s">
        <v>32</v>
      </c>
      <c r="B29" s="6">
        <v>37438</v>
      </c>
      <c r="C29" s="5">
        <v>115999.93999999999</v>
      </c>
      <c r="D29" s="5">
        <f t="shared" si="0"/>
        <v>115999.93999999999</v>
      </c>
      <c r="E29" s="5">
        <v>115999.93999999999</v>
      </c>
      <c r="F29" s="5">
        <f t="shared" si="1"/>
        <v>0</v>
      </c>
    </row>
    <row r="30" spans="1:6" x14ac:dyDescent="0.45">
      <c r="A30" t="s">
        <v>33</v>
      </c>
      <c r="B30" s="6">
        <v>42675</v>
      </c>
      <c r="C30" s="5">
        <v>59784.479999999996</v>
      </c>
      <c r="D30" s="5">
        <f t="shared" si="0"/>
        <v>59784.479999999996</v>
      </c>
      <c r="E30" s="5">
        <v>59139.92</v>
      </c>
      <c r="F30" s="5">
        <f t="shared" si="1"/>
        <v>644.55999999999767</v>
      </c>
    </row>
    <row r="31" spans="1:6" x14ac:dyDescent="0.45">
      <c r="A31" t="s">
        <v>13</v>
      </c>
      <c r="B31" s="6">
        <v>42401</v>
      </c>
      <c r="C31" s="5">
        <v>225000.02000000002</v>
      </c>
      <c r="D31" s="5">
        <f t="shared" si="0"/>
        <v>225000.02000000002</v>
      </c>
      <c r="E31" s="5">
        <v>225000.02000000002</v>
      </c>
      <c r="F31" s="5">
        <f t="shared" si="1"/>
        <v>0</v>
      </c>
    </row>
    <row r="32" spans="1:6" x14ac:dyDescent="0.45">
      <c r="A32" t="s">
        <v>34</v>
      </c>
      <c r="B32" s="6">
        <v>42552</v>
      </c>
      <c r="C32" s="5">
        <v>38820.6</v>
      </c>
      <c r="D32" s="5">
        <f t="shared" si="0"/>
        <v>38820.6</v>
      </c>
      <c r="E32" s="5">
        <v>38402</v>
      </c>
      <c r="F32" s="5">
        <f t="shared" si="1"/>
        <v>418.59999999999854</v>
      </c>
    </row>
    <row r="33" spans="1:6" x14ac:dyDescent="0.45">
      <c r="A33" t="s">
        <v>35</v>
      </c>
      <c r="B33" s="6">
        <v>42224</v>
      </c>
      <c r="C33" s="5">
        <v>102500.02</v>
      </c>
      <c r="D33" s="5">
        <f t="shared" si="0"/>
        <v>102500.02</v>
      </c>
      <c r="E33" s="5">
        <v>93775.360000000001</v>
      </c>
      <c r="F33" s="5">
        <f t="shared" si="1"/>
        <v>8724.6600000000035</v>
      </c>
    </row>
    <row r="34" spans="1:6" x14ac:dyDescent="0.45">
      <c r="A34" t="s">
        <v>36</v>
      </c>
      <c r="B34" s="6">
        <v>42005</v>
      </c>
      <c r="C34" s="5">
        <v>87999.94</v>
      </c>
      <c r="D34" s="5">
        <f t="shared" si="0"/>
        <v>87999.94</v>
      </c>
      <c r="E34" s="5">
        <v>82999.98</v>
      </c>
      <c r="F34" s="5">
        <f t="shared" si="1"/>
        <v>4999.9600000000064</v>
      </c>
    </row>
    <row r="35" spans="1:6" x14ac:dyDescent="0.45">
      <c r="A35" t="s">
        <v>37</v>
      </c>
      <c r="B35" s="6">
        <v>43367</v>
      </c>
      <c r="C35" s="5">
        <v>49000</v>
      </c>
      <c r="D35" s="5">
        <f t="shared" si="0"/>
        <v>49000</v>
      </c>
      <c r="E35" s="5">
        <v>0</v>
      </c>
      <c r="F35" s="5" t="str">
        <f t="shared" si="1"/>
        <v/>
      </c>
    </row>
    <row r="36" spans="1:6" x14ac:dyDescent="0.45">
      <c r="C36" s="6"/>
      <c r="D36" s="5"/>
      <c r="E36" s="5"/>
      <c r="F36" s="5"/>
    </row>
  </sheetData>
  <conditionalFormatting sqref="F5:F35">
    <cfRule type="dataBar" priority="1">
      <dataBar showValue="0">
        <cfvo type="min"/>
        <cfvo type="max"/>
        <color theme="9"/>
      </dataBar>
      <extLst>
        <ext xmlns:x14="http://schemas.microsoft.com/office/spreadsheetml/2009/9/main" uri="{B025F937-C7B1-47D3-B67F-A62EFF666E3E}">
          <x14:id>{AE7CE0FE-5896-4D19-9DD4-69DCBA0264FB}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E7CE0FE-5896-4D19-9DD4-69DCBA0264FB}">
            <x14:dataBar minLength="0" maxLength="100" gradient="0">
              <x14:cfvo type="autoMin"/>
              <x14:cfvo type="autoMax"/>
              <x14:negativeFillColor theme="5"/>
              <x14:axisColor theme="0"/>
            </x14:dataBar>
          </x14:cfRule>
          <xm:sqref>F5:F35</xm:sqref>
        </x14:conditionalFormatting>
        <x14:conditionalFormatting xmlns:xm="http://schemas.microsoft.com/office/excel/2006/main">
          <x14:cfRule type="iconSet" priority="2" id="{9B29F20F-3FAE-4142-AC2C-E12C428B54CF}">
            <x14:iconSet showValue="0" custom="1">
              <x14:cfvo type="percent">
                <xm:f>0</xm:f>
              </x14:cfvo>
              <x14:cfvo type="num">
                <xm:f>30000</xm:f>
              </x14:cfvo>
              <x14:cfvo type="num">
                <xm:f>100000</xm:f>
              </x14:cfvo>
              <x14:cfIcon iconSet="3TrafficLights1" iconId="0"/>
              <x14:cfIcon iconSet="NoIcons" iconId="0"/>
              <x14:cfIcon iconSet="3TrafficLights1" iconId="2"/>
            </x14:iconSet>
          </x14:cfRule>
          <xm:sqref>D5:D35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M24"/>
  <sheetViews>
    <sheetView showGridLines="0" workbookViewId="0">
      <selection activeCell="D26" sqref="D26"/>
    </sheetView>
  </sheetViews>
  <sheetFormatPr defaultRowHeight="14.25" x14ac:dyDescent="0.45"/>
  <cols>
    <col min="1" max="1" width="10.73046875" customWidth="1"/>
    <col min="2" max="2" width="15.59765625" bestFit="1" customWidth="1"/>
    <col min="5" max="5" width="11.265625" bestFit="1" customWidth="1"/>
    <col min="6" max="6" width="9.73046875" customWidth="1"/>
    <col min="7" max="7" width="8.59765625" customWidth="1"/>
    <col min="9" max="9" width="14.1328125" customWidth="1"/>
  </cols>
  <sheetData>
    <row r="1" spans="1:13" ht="18" x14ac:dyDescent="0.55000000000000004">
      <c r="A1" s="22" t="s">
        <v>76</v>
      </c>
      <c r="B1" s="1"/>
      <c r="C1" s="1"/>
      <c r="D1" s="1"/>
      <c r="E1" s="1"/>
      <c r="F1" s="1"/>
      <c r="G1" s="2"/>
      <c r="H1" s="2"/>
      <c r="I1" s="2"/>
      <c r="J1" s="2"/>
      <c r="L1" s="8" t="b">
        <v>1</v>
      </c>
    </row>
    <row r="2" spans="1:13" x14ac:dyDescent="0.45">
      <c r="L2" s="8" t="b">
        <v>1</v>
      </c>
    </row>
    <row r="3" spans="1:13" x14ac:dyDescent="0.45">
      <c r="A3" s="28">
        <v>1</v>
      </c>
      <c r="B3" s="7" t="s">
        <v>71</v>
      </c>
      <c r="C3" s="7"/>
      <c r="D3" s="7"/>
      <c r="E3" s="7"/>
      <c r="F3" s="7"/>
      <c r="G3" s="7"/>
      <c r="H3" s="7"/>
      <c r="I3" s="7"/>
      <c r="J3" s="7"/>
      <c r="K3" s="7"/>
      <c r="L3" s="8" t="b">
        <v>1</v>
      </c>
    </row>
    <row r="4" spans="1:13" x14ac:dyDescent="0.45">
      <c r="A4" s="28">
        <v>2</v>
      </c>
      <c r="B4" t="s">
        <v>72</v>
      </c>
      <c r="C4" s="7"/>
      <c r="D4" s="7"/>
      <c r="E4" s="7"/>
      <c r="F4" s="7"/>
      <c r="G4" s="7"/>
      <c r="H4" s="7"/>
      <c r="I4" s="7"/>
      <c r="K4" s="7"/>
      <c r="L4" s="8" t="b">
        <v>1</v>
      </c>
    </row>
    <row r="5" spans="1:13" x14ac:dyDescent="0.45">
      <c r="A5" s="28">
        <v>3</v>
      </c>
      <c r="B5" s="7" t="s">
        <v>75</v>
      </c>
      <c r="C5" s="7"/>
      <c r="D5" s="7"/>
      <c r="E5" s="7"/>
      <c r="F5" s="7"/>
      <c r="G5" s="7"/>
      <c r="H5" s="7"/>
      <c r="I5" s="7"/>
      <c r="K5" s="7"/>
      <c r="L5" s="8" t="b">
        <v>1</v>
      </c>
    </row>
    <row r="6" spans="1:13" ht="18" x14ac:dyDescent="0.55000000000000004">
      <c r="A6" s="28">
        <v>4</v>
      </c>
      <c r="B6" s="7" t="s">
        <v>74</v>
      </c>
      <c r="M6" s="9" t="s">
        <v>14</v>
      </c>
    </row>
    <row r="7" spans="1:13" x14ac:dyDescent="0.45">
      <c r="A7" s="28">
        <v>5</v>
      </c>
      <c r="B7" s="7" t="s">
        <v>73</v>
      </c>
    </row>
    <row r="9" spans="1:13" ht="15.75" x14ac:dyDescent="0.5">
      <c r="A9" s="34" t="s">
        <v>50</v>
      </c>
      <c r="B9" s="35"/>
      <c r="C9" s="35"/>
      <c r="D9" s="35"/>
      <c r="E9" s="35"/>
      <c r="F9" s="35"/>
      <c r="G9" s="35"/>
      <c r="H9" s="35"/>
      <c r="I9" s="35"/>
      <c r="J9" s="35"/>
    </row>
    <row r="10" spans="1:13" ht="16.149999999999999" thickBot="1" x14ac:dyDescent="0.55000000000000004">
      <c r="A10" s="36">
        <v>43739</v>
      </c>
      <c r="B10" s="37"/>
      <c r="C10" s="37"/>
      <c r="D10" s="37"/>
      <c r="E10" s="35"/>
      <c r="F10" s="35"/>
      <c r="G10" s="35"/>
      <c r="H10" s="35"/>
      <c r="I10" s="35"/>
      <c r="J10" s="35"/>
    </row>
    <row r="11" spans="1:13" ht="14.65" thickTop="1" x14ac:dyDescent="0.45">
      <c r="B11" s="38" t="s">
        <v>68</v>
      </c>
      <c r="C11" s="38"/>
      <c r="D11" s="38"/>
      <c r="E11" s="39" t="s">
        <v>69</v>
      </c>
      <c r="F11" s="39"/>
      <c r="G11" s="39"/>
      <c r="H11" s="40" t="s">
        <v>70</v>
      </c>
      <c r="I11" s="40"/>
      <c r="J11" s="40"/>
    </row>
    <row r="12" spans="1:13" ht="14.65" thickBot="1" x14ac:dyDescent="0.5">
      <c r="B12" s="41" t="s">
        <v>4</v>
      </c>
      <c r="C12" s="41" t="s">
        <v>66</v>
      </c>
      <c r="D12" s="41" t="s">
        <v>67</v>
      </c>
      <c r="E12" s="42" t="s">
        <v>4</v>
      </c>
      <c r="F12" s="42" t="s">
        <v>66</v>
      </c>
      <c r="G12" s="42" t="s">
        <v>67</v>
      </c>
      <c r="H12" s="43" t="s">
        <v>4</v>
      </c>
      <c r="I12" s="43" t="s">
        <v>66</v>
      </c>
      <c r="J12" s="43" t="s">
        <v>67</v>
      </c>
    </row>
    <row r="13" spans="1:13" ht="14.65" thickTop="1" x14ac:dyDescent="0.45">
      <c r="A13" s="44" t="s">
        <v>54</v>
      </c>
      <c r="B13" s="45">
        <v>11649</v>
      </c>
      <c r="C13" s="45">
        <v>802</v>
      </c>
      <c r="D13" s="45">
        <v>5956</v>
      </c>
      <c r="E13" s="45">
        <v>10414</v>
      </c>
      <c r="F13" s="45">
        <v>536</v>
      </c>
      <c r="G13" s="45">
        <v>6713</v>
      </c>
      <c r="H13" s="46">
        <f>B13/E13-1</f>
        <v>0.11859035913193772</v>
      </c>
      <c r="I13" s="46">
        <f t="shared" ref="I13:J24" si="0">C13/F13-1</f>
        <v>0.49626865671641784</v>
      </c>
      <c r="J13" s="46">
        <f t="shared" si="0"/>
        <v>-0.11276627439296882</v>
      </c>
    </row>
    <row r="14" spans="1:13" x14ac:dyDescent="0.45">
      <c r="A14" s="47" t="s">
        <v>55</v>
      </c>
      <c r="B14" s="48">
        <v>7718</v>
      </c>
      <c r="C14" s="48">
        <v>876</v>
      </c>
      <c r="D14" s="48">
        <v>8432</v>
      </c>
      <c r="E14" s="48">
        <v>7282</v>
      </c>
      <c r="F14" s="48">
        <v>775</v>
      </c>
      <c r="G14" s="48">
        <v>8242</v>
      </c>
      <c r="H14" s="49">
        <f t="shared" ref="H14:H24" si="1">B14/E14-1</f>
        <v>5.9873661082120222E-2</v>
      </c>
      <c r="I14" s="49">
        <f t="shared" si="0"/>
        <v>0.13032258064516133</v>
      </c>
      <c r="J14" s="49">
        <f t="shared" si="0"/>
        <v>2.3052657122057729E-2</v>
      </c>
    </row>
    <row r="15" spans="1:13" x14ac:dyDescent="0.45">
      <c r="A15" s="47" t="s">
        <v>56</v>
      </c>
      <c r="B15" s="48">
        <v>15033</v>
      </c>
      <c r="C15" s="48">
        <v>469</v>
      </c>
      <c r="D15" s="48">
        <v>3512</v>
      </c>
      <c r="E15" s="48">
        <v>15064</v>
      </c>
      <c r="F15" s="48">
        <v>392</v>
      </c>
      <c r="G15" s="48">
        <v>3488</v>
      </c>
      <c r="H15" s="49">
        <f t="shared" si="1"/>
        <v>-2.0578863515666734E-3</v>
      </c>
      <c r="I15" s="49">
        <f t="shared" si="0"/>
        <v>0.1964285714285714</v>
      </c>
      <c r="J15" s="49">
        <f t="shared" si="0"/>
        <v>6.8807339449541427E-3</v>
      </c>
    </row>
    <row r="16" spans="1:13" x14ac:dyDescent="0.45">
      <c r="A16" s="47" t="s">
        <v>57</v>
      </c>
      <c r="B16" s="48">
        <v>21579</v>
      </c>
      <c r="C16" s="48">
        <v>920</v>
      </c>
      <c r="D16" s="48">
        <v>7461</v>
      </c>
      <c r="E16" s="48">
        <v>20686</v>
      </c>
      <c r="F16" s="48">
        <v>653</v>
      </c>
      <c r="G16" s="48">
        <v>8589</v>
      </c>
      <c r="H16" s="49">
        <f t="shared" si="1"/>
        <v>4.3169293241805962E-2</v>
      </c>
      <c r="I16" s="49">
        <f t="shared" si="0"/>
        <v>0.40888208269525261</v>
      </c>
      <c r="J16" s="49">
        <f t="shared" si="0"/>
        <v>-0.13133077191756903</v>
      </c>
    </row>
    <row r="17" spans="1:10" x14ac:dyDescent="0.45">
      <c r="A17" s="47" t="s">
        <v>58</v>
      </c>
      <c r="B17" s="48">
        <v>27210.600000000002</v>
      </c>
      <c r="C17" s="48">
        <v>2903.4</v>
      </c>
      <c r="D17" s="48">
        <v>10490.4</v>
      </c>
      <c r="E17" s="48">
        <v>25448.400000000001</v>
      </c>
      <c r="F17" s="48">
        <v>2160</v>
      </c>
      <c r="G17" s="48">
        <v>11181.6</v>
      </c>
      <c r="H17" s="49">
        <f t="shared" si="1"/>
        <v>6.924600367803091E-2</v>
      </c>
      <c r="I17" s="49">
        <f t="shared" si="0"/>
        <v>0.34416666666666673</v>
      </c>
      <c r="J17" s="49">
        <f t="shared" si="0"/>
        <v>-6.1815840309079273E-2</v>
      </c>
    </row>
    <row r="18" spans="1:10" x14ac:dyDescent="0.45">
      <c r="A18" s="47" t="s">
        <v>59</v>
      </c>
      <c r="B18" s="48">
        <v>18700.5</v>
      </c>
      <c r="C18" s="48">
        <v>984.90000000000009</v>
      </c>
      <c r="D18" s="48">
        <v>12654.6</v>
      </c>
      <c r="E18" s="48">
        <v>18471.600000000002</v>
      </c>
      <c r="F18" s="48">
        <v>663.6</v>
      </c>
      <c r="G18" s="48">
        <v>13127.1</v>
      </c>
      <c r="H18" s="49">
        <f t="shared" si="1"/>
        <v>1.2391996361982516E-2</v>
      </c>
      <c r="I18" s="49">
        <f t="shared" si="0"/>
        <v>0.48417721518987356</v>
      </c>
      <c r="J18" s="49">
        <f t="shared" si="0"/>
        <v>-3.5994240921452536E-2</v>
      </c>
    </row>
    <row r="19" spans="1:10" x14ac:dyDescent="0.45">
      <c r="A19" s="47" t="s">
        <v>60</v>
      </c>
      <c r="B19" s="48">
        <v>45315.9</v>
      </c>
      <c r="C19" s="48">
        <v>1932</v>
      </c>
      <c r="D19" s="48">
        <v>15668.1</v>
      </c>
      <c r="E19" s="48">
        <v>43440.6</v>
      </c>
      <c r="F19" s="48">
        <v>1371.3</v>
      </c>
      <c r="G19" s="48">
        <v>18036.900000000001</v>
      </c>
      <c r="H19" s="49">
        <f t="shared" si="1"/>
        <v>4.3169293241806184E-2</v>
      </c>
      <c r="I19" s="49">
        <f t="shared" si="0"/>
        <v>0.40888208269525284</v>
      </c>
      <c r="J19" s="49">
        <f t="shared" si="0"/>
        <v>-0.13133077191756903</v>
      </c>
    </row>
    <row r="20" spans="1:10" x14ac:dyDescent="0.45">
      <c r="A20" s="47" t="s">
        <v>61</v>
      </c>
      <c r="B20" s="48">
        <v>35980</v>
      </c>
      <c r="C20" s="48">
        <v>2332</v>
      </c>
      <c r="D20" s="48">
        <v>14274</v>
      </c>
      <c r="E20" s="48">
        <v>32790</v>
      </c>
      <c r="F20" s="48">
        <v>2006</v>
      </c>
      <c r="G20" s="48">
        <v>14846</v>
      </c>
      <c r="H20" s="49">
        <f t="shared" si="1"/>
        <v>9.7285757853003973E-2</v>
      </c>
      <c r="I20" s="49">
        <f t="shared" si="0"/>
        <v>0.16251246261216346</v>
      </c>
      <c r="J20" s="49">
        <f t="shared" si="0"/>
        <v>-3.8528896672504365E-2</v>
      </c>
    </row>
    <row r="21" spans="1:10" x14ac:dyDescent="0.45">
      <c r="A21" s="47" t="s">
        <v>62</v>
      </c>
      <c r="B21" s="48">
        <v>7657</v>
      </c>
      <c r="C21" s="48">
        <v>276</v>
      </c>
      <c r="D21" s="48">
        <v>5353</v>
      </c>
      <c r="E21" s="48">
        <v>5307</v>
      </c>
      <c r="F21" s="48">
        <v>170</v>
      </c>
      <c r="G21" s="48">
        <v>4710</v>
      </c>
      <c r="H21" s="49">
        <f t="shared" si="1"/>
        <v>0.44281138119464858</v>
      </c>
      <c r="I21" s="49">
        <f t="shared" si="0"/>
        <v>0.62352941176470589</v>
      </c>
      <c r="J21" s="49">
        <f t="shared" si="0"/>
        <v>0.13651804670912959</v>
      </c>
    </row>
    <row r="22" spans="1:10" x14ac:dyDescent="0.45">
      <c r="A22" s="47" t="s">
        <v>63</v>
      </c>
      <c r="B22" s="48">
        <v>8126</v>
      </c>
      <c r="C22" s="48">
        <v>321</v>
      </c>
      <c r="D22" s="48">
        <v>6153</v>
      </c>
      <c r="E22" s="48">
        <v>9111</v>
      </c>
      <c r="F22" s="48">
        <v>567</v>
      </c>
      <c r="G22" s="48">
        <v>5959</v>
      </c>
      <c r="H22" s="49">
        <f t="shared" si="1"/>
        <v>-0.10811107452529911</v>
      </c>
      <c r="I22" s="49">
        <f t="shared" si="0"/>
        <v>-0.43386243386243384</v>
      </c>
      <c r="J22" s="49">
        <f t="shared" si="0"/>
        <v>3.2555797952676713E-2</v>
      </c>
    </row>
    <row r="23" spans="1:10" x14ac:dyDescent="0.45">
      <c r="A23" s="47" t="s">
        <v>64</v>
      </c>
      <c r="B23" s="48">
        <v>5272</v>
      </c>
      <c r="C23" s="48">
        <v>316</v>
      </c>
      <c r="D23" s="48">
        <v>1207</v>
      </c>
      <c r="E23" s="48">
        <v>4934</v>
      </c>
      <c r="F23" s="48">
        <v>233</v>
      </c>
      <c r="G23" s="48">
        <v>1485</v>
      </c>
      <c r="H23" s="49">
        <f t="shared" si="1"/>
        <v>6.8504256181597167E-2</v>
      </c>
      <c r="I23" s="49">
        <f t="shared" si="0"/>
        <v>0.35622317596566533</v>
      </c>
      <c r="J23" s="49">
        <f t="shared" si="0"/>
        <v>-0.18720538720538715</v>
      </c>
    </row>
    <row r="24" spans="1:10" x14ac:dyDescent="0.45">
      <c r="A24" s="47" t="s">
        <v>65</v>
      </c>
      <c r="B24" s="48">
        <v>6375</v>
      </c>
      <c r="C24" s="48">
        <v>192</v>
      </c>
      <c r="D24" s="48">
        <v>4741</v>
      </c>
      <c r="E24" s="48">
        <v>6945</v>
      </c>
      <c r="F24" s="48">
        <v>309</v>
      </c>
      <c r="G24" s="48">
        <v>5006</v>
      </c>
      <c r="H24" s="49">
        <f t="shared" si="1"/>
        <v>-8.2073434125270017E-2</v>
      </c>
      <c r="I24" s="49">
        <f t="shared" si="0"/>
        <v>-0.37864077669902918</v>
      </c>
      <c r="J24" s="49">
        <f>D24/G24-1</f>
        <v>-5.2936476228525819E-2</v>
      </c>
    </row>
  </sheetData>
  <conditionalFormatting sqref="M6">
    <cfRule type="expression" dxfId="0" priority="1">
      <formula>AND($L$1,$L$2,$L$3,$L$4,$L$5)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7</xdr:col>
                    <xdr:colOff>47625</xdr:colOff>
                    <xdr:row>1</xdr:row>
                    <xdr:rowOff>152400</xdr:rowOff>
                  </from>
                  <to>
                    <xdr:col>8</xdr:col>
                    <xdr:colOff>266700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7</xdr:col>
                    <xdr:colOff>47625</xdr:colOff>
                    <xdr:row>2</xdr:row>
                    <xdr:rowOff>171450</xdr:rowOff>
                  </from>
                  <to>
                    <xdr:col>8</xdr:col>
                    <xdr:colOff>266700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10</xdr:col>
                    <xdr:colOff>133350</xdr:colOff>
                    <xdr:row>3</xdr:row>
                    <xdr:rowOff>180975</xdr:rowOff>
                  </from>
                  <to>
                    <xdr:col>11</xdr:col>
                    <xdr:colOff>352425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7</xdr:col>
                    <xdr:colOff>57150</xdr:colOff>
                    <xdr:row>5</xdr:row>
                    <xdr:rowOff>28575</xdr:rowOff>
                  </from>
                  <to>
                    <xdr:col>8</xdr:col>
                    <xdr:colOff>276225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9</xdr:col>
                    <xdr:colOff>133350</xdr:colOff>
                    <xdr:row>5</xdr:row>
                    <xdr:rowOff>219075</xdr:rowOff>
                  </from>
                  <to>
                    <xdr:col>10</xdr:col>
                    <xdr:colOff>352425</xdr:colOff>
                    <xdr:row>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Index</vt:lpstr>
      <vt:lpstr>Formatting</vt:lpstr>
      <vt:lpstr>Justify</vt:lpstr>
      <vt:lpstr>Number</vt:lpstr>
      <vt:lpstr>Conditional</vt:lpstr>
      <vt:lpstr>Activity</vt:lpstr>
      <vt:lpstr>back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dcterms:created xsi:type="dcterms:W3CDTF">2018-01-05T16:30:23Z</dcterms:created>
  <dcterms:modified xsi:type="dcterms:W3CDTF">2019-09-18T09:14:07Z</dcterms:modified>
</cp:coreProperties>
</file>