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0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60237486963a246/Udemy/1_Courses/ExcelBasics/2_Basics Files/"/>
    </mc:Choice>
  </mc:AlternateContent>
  <xr:revisionPtr revIDLastSave="255" documentId="8_{3EED3E12-7C2E-4108-9A15-6D33E8DABC77}" xr6:coauthVersionLast="45" xr6:coauthVersionMax="45" xr10:uidLastSave="{948AAF74-5BE1-4E09-ACC2-D9E0C6FA2C5E}"/>
  <bookViews>
    <workbookView xWindow="-98" yWindow="-98" windowWidth="28996" windowHeight="15796" xr2:uid="{00000000-000D-0000-FFFF-FFFF00000000}"/>
  </bookViews>
  <sheets>
    <sheet name="Index" sheetId="11" r:id="rId1"/>
    <sheet name="COUNT" sheetId="13" r:id="rId2"/>
    <sheet name="COUNTIFS" sheetId="14" r:id="rId3"/>
    <sheet name="SUM AVERAGE" sheetId="16" r:id="rId4"/>
    <sheet name="SUMIFS" sheetId="15" r:id="rId5"/>
    <sheet name="MAX(IFS)" sheetId="17" r:id="rId6"/>
    <sheet name="Round" sheetId="18" r:id="rId7"/>
    <sheet name="Dates" sheetId="19" r:id="rId8"/>
    <sheet name="Times" sheetId="20" r:id="rId9"/>
    <sheet name="Errors" sheetId="21" r:id="rId10"/>
    <sheet name="IF" sheetId="22" r:id="rId11"/>
    <sheet name="VLOOKUP" sheetId="23" r:id="rId12"/>
    <sheet name="MasterData" sheetId="24" r:id="rId13"/>
    <sheet name="Activity" sheetId="3" r:id="rId14"/>
  </sheets>
  <definedNames>
    <definedName name="_xlnm._FilterDatabase" localSheetId="2" hidden="1">COUNTIFS!$A$4:$D$35</definedName>
    <definedName name="_xlnm._FilterDatabase" localSheetId="4" hidden="1">SUMIFS!$A$4:$D$167</definedName>
    <definedName name="back">Index!$B$3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20" l="1"/>
  <c r="B5" i="20"/>
  <c r="B4" i="20"/>
  <c r="C6" i="20" a="1"/>
  <c r="C4" i="20" a="1"/>
  <c r="C5" i="20" a="1"/>
  <c r="C5" i="20" l="1"/>
  <c r="C6" i="20"/>
  <c r="C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Leila Gharani</author>
  </authors>
  <commentList>
    <comment ref="B15" authorId="0" shapeId="0" xr:uid="{541A73EA-55C3-4842-8F06-556FA8D1D74F}">
      <text>
        <r>
          <rPr>
            <sz val="9"/>
            <color indexed="81"/>
            <rFont val="Tahoma"/>
            <family val="2"/>
          </rPr>
          <t xml:space="preserve">After writing the first formula - change this to "missing" to see how the formula results update.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<sst xmlns="http://schemas.openxmlformats.org/spreadsheetml/2006/main" count="924" uniqueCount="202">
  <si>
    <t>Link</t>
  </si>
  <si>
    <t>Comprehension</t>
  </si>
  <si>
    <t>Select One…</t>
  </si>
  <si>
    <t>Topic</t>
  </si>
  <si>
    <t>Division</t>
  </si>
  <si>
    <t>Region</t>
  </si>
  <si>
    <t>North America</t>
  </si>
  <si>
    <t>Richard Elliot</t>
  </si>
  <si>
    <t>Paul Garza</t>
  </si>
  <si>
    <t>Stevie Bridge</t>
  </si>
  <si>
    <t>Robert Musser</t>
  </si>
  <si>
    <t>Paul Hill</t>
  </si>
  <si>
    <t>Date</t>
  </si>
  <si>
    <t>Ewan Thompson</t>
  </si>
  <si>
    <t>Betina Bauer</t>
  </si>
  <si>
    <t>Peter Ramsy</t>
  </si>
  <si>
    <t>Brigitte Bond</t>
  </si>
  <si>
    <t>WELL DONE!</t>
  </si>
  <si>
    <t>Your Notes</t>
  </si>
  <si>
    <t>Gary Miller</t>
  </si>
  <si>
    <t>James Willard</t>
  </si>
  <si>
    <t>Robert Spear</t>
  </si>
  <si>
    <t>Roger Mun</t>
  </si>
  <si>
    <t>Robert Marquez</t>
  </si>
  <si>
    <t>Natalie Porter</t>
  </si>
  <si>
    <t>Kim West</t>
  </si>
  <si>
    <t>Andre Cooper</t>
  </si>
  <si>
    <t>Crystal Doyle</t>
  </si>
  <si>
    <t>Daniel Garrett</t>
  </si>
  <si>
    <t>Ann Withers</t>
  </si>
  <si>
    <t>Corinna Schmidt</t>
  </si>
  <si>
    <t>Walter Miller</t>
  </si>
  <si>
    <t>Paul Wells</t>
  </si>
  <si>
    <t>Daniela Schreiber</t>
  </si>
  <si>
    <t>Dan Ziegler</t>
  </si>
  <si>
    <t>Wolfgang Ramjac</t>
  </si>
  <si>
    <t>Robert Richardson</t>
  </si>
  <si>
    <t>Robert Blume</t>
  </si>
  <si>
    <t>Mike Saban</t>
  </si>
  <si>
    <t>Maria Tot</t>
  </si>
  <si>
    <t>Lukas Hofer</t>
  </si>
  <si>
    <t>Name</t>
  </si>
  <si>
    <t>Entry Date</t>
  </si>
  <si>
    <t>Yearly Salary</t>
  </si>
  <si>
    <t>PY Salary</t>
  </si>
  <si>
    <t>COUNT, COUNTA, COUNTBLANK</t>
  </si>
  <si>
    <t>Missing</t>
  </si>
  <si>
    <t>COUNTIFS - Count based on a Condition</t>
  </si>
  <si>
    <t>Count how many people started to work after the specified date</t>
  </si>
  <si>
    <t>Count how many people earned a salary between the values specified below</t>
  </si>
  <si>
    <t>From</t>
  </si>
  <si>
    <t>To</t>
  </si>
  <si>
    <t>App</t>
  </si>
  <si>
    <t>Actual Sales</t>
  </si>
  <si>
    <t>Game</t>
  </si>
  <si>
    <t>Asia</t>
  </si>
  <si>
    <t>Arcade</t>
  </si>
  <si>
    <t>Aviatrr</t>
  </si>
  <si>
    <t>Baden</t>
  </si>
  <si>
    <t>deRamblr</t>
  </si>
  <si>
    <t>Fightrr</t>
  </si>
  <si>
    <t>Twistrr</t>
  </si>
  <si>
    <t>Australia</t>
  </si>
  <si>
    <t>Five Labs</t>
  </si>
  <si>
    <t>Hackrr</t>
  </si>
  <si>
    <t>Jellyfish</t>
  </si>
  <si>
    <t>Kryptis</t>
  </si>
  <si>
    <t>Perino</t>
  </si>
  <si>
    <t>Pes</t>
  </si>
  <si>
    <t>Europe</t>
  </si>
  <si>
    <t>South America</t>
  </si>
  <si>
    <t>Productivity</t>
  </si>
  <si>
    <t>Blend</t>
  </si>
  <si>
    <t>Dasring</t>
  </si>
  <si>
    <t>Didactic</t>
  </si>
  <si>
    <t>Flowrrr</t>
  </si>
  <si>
    <t>Halotot</t>
  </si>
  <si>
    <t>Inkly</t>
  </si>
  <si>
    <t>Kind Ape</t>
  </si>
  <si>
    <t>Mirrrr</t>
  </si>
  <si>
    <t>Pet Feed</t>
  </si>
  <si>
    <t>Rehire</t>
  </si>
  <si>
    <t>Right App</t>
  </si>
  <si>
    <t>Silvrr</t>
  </si>
  <si>
    <t>Sleops</t>
  </si>
  <si>
    <t>Voltage</t>
  </si>
  <si>
    <t>WenCaL</t>
  </si>
  <si>
    <t>Utility</t>
  </si>
  <si>
    <t>Accord</t>
  </si>
  <si>
    <t>Amplefio</t>
  </si>
  <si>
    <t>Atmos</t>
  </si>
  <si>
    <t>Commuta</t>
  </si>
  <si>
    <t>Infic</t>
  </si>
  <si>
    <t>Minor Liar</t>
  </si>
  <si>
    <t>Misty Wash</t>
  </si>
  <si>
    <t>Mosquit</t>
  </si>
  <si>
    <t>Motocyco</t>
  </si>
  <si>
    <t>Scrap</t>
  </si>
  <si>
    <t>Strex</t>
  </si>
  <si>
    <t>Tanox</t>
  </si>
  <si>
    <t>Twenty20</t>
  </si>
  <si>
    <t>SUM / AVERAGE by Criteria (SUMIFS, AVERAGEIFS)</t>
  </si>
  <si>
    <t>Total Sales for the App specified below</t>
  </si>
  <si>
    <t>Total Sales for the Division &amp; Region Specified Below</t>
  </si>
  <si>
    <t>SUM &amp; AVERAGE Functions</t>
  </si>
  <si>
    <t>Average Sales for the Division &amp; Region Specified Below And Exclude zero values</t>
  </si>
  <si>
    <t>Add these to the Sum &amp; Average</t>
  </si>
  <si>
    <t>Highest Yearly Salary</t>
  </si>
  <si>
    <t>Lowest Yearly Salary</t>
  </si>
  <si>
    <t>Maximum yearly salary after the entry date below</t>
  </si>
  <si>
    <t>Minimum PY salary (exclude zero values)</t>
  </si>
  <si>
    <t>Number</t>
  </si>
  <si>
    <t>Round to integer</t>
  </si>
  <si>
    <t>Round to multiple of 10</t>
  </si>
  <si>
    <t>Round to multiple of 100</t>
  </si>
  <si>
    <t>Round to 1 decimal</t>
  </si>
  <si>
    <t>Round down to 1 decimal</t>
  </si>
  <si>
    <t>Round up to 1 decimal</t>
  </si>
  <si>
    <t>Round up to integer</t>
  </si>
  <si>
    <t>Round down to integer</t>
  </si>
  <si>
    <t>Year</t>
  </si>
  <si>
    <t>Month</t>
  </si>
  <si>
    <t>Day</t>
  </si>
  <si>
    <t>Start date</t>
  </si>
  <si>
    <t>Today's date</t>
  </si>
  <si>
    <t>Today's date &amp; time</t>
  </si>
  <si>
    <t>Number of days to today</t>
  </si>
  <si>
    <t>Date for 1st day of the month</t>
  </si>
  <si>
    <t>Date for last day of the month</t>
  </si>
  <si>
    <t>Date for last day of the next month</t>
  </si>
  <si>
    <t>Basic Date Functions</t>
  </si>
  <si>
    <t>Start Time</t>
  </si>
  <si>
    <t>End Time</t>
  </si>
  <si>
    <t>Monday</t>
  </si>
  <si>
    <t>Tuesday</t>
  </si>
  <si>
    <t>Wednesday</t>
  </si>
  <si>
    <t>Thursday</t>
  </si>
  <si>
    <t>Friday</t>
  </si>
  <si>
    <t>Hours worked</t>
  </si>
  <si>
    <t>Hours worked (rounded up to 1 decimal)</t>
  </si>
  <si>
    <t>Time</t>
  </si>
  <si>
    <t>Stored as</t>
  </si>
  <si>
    <t>How it's calculated</t>
  </si>
  <si>
    <t>Handling Formula Errors</t>
  </si>
  <si>
    <t>to check</t>
  </si>
  <si>
    <t>% Change</t>
  </si>
  <si>
    <t>Entry date after above date?</t>
  </si>
  <si>
    <t>Becoming Advanced</t>
  </si>
  <si>
    <t>Entry date after specified date?</t>
  </si>
  <si>
    <t>Version 1</t>
  </si>
  <si>
    <t>Version 3 - accounts for ANY text</t>
  </si>
  <si>
    <t>Version 2 - accounts for missing dates</t>
  </si>
  <si>
    <t>Useful logical operators</t>
  </si>
  <si>
    <t>Value</t>
  </si>
  <si>
    <t>ten</t>
  </si>
  <si>
    <t>Number?</t>
  </si>
  <si>
    <t>Text?</t>
  </si>
  <si>
    <t>AND</t>
  </si>
  <si>
    <t>OR</t>
  </si>
  <si>
    <t>Not number?</t>
  </si>
  <si>
    <t>Blank?</t>
  </si>
  <si>
    <t>&gt;2 OR &lt; 10?</t>
  </si>
  <si>
    <t>&gt;2 AND &lt; 10?</t>
  </si>
  <si>
    <t>Department</t>
  </si>
  <si>
    <t>Finance</t>
  </si>
  <si>
    <t>Sales</t>
  </si>
  <si>
    <t>Procurement</t>
  </si>
  <si>
    <t>Bonus Scheme</t>
  </si>
  <si>
    <t>Employee information</t>
  </si>
  <si>
    <t>Salary</t>
  </si>
  <si>
    <t>Bonus</t>
  </si>
  <si>
    <t>Kathrin Nehmeh</t>
  </si>
  <si>
    <t>IF (then, else) Function - Conditional Formulas</t>
  </si>
  <si>
    <t>VLOOKUP Function - Lookup Values from Another Place</t>
  </si>
  <si>
    <t>Get the Employee division from the Master Data Tab</t>
  </si>
  <si>
    <t>Average Salary</t>
  </si>
  <si>
    <t>Above or below Average?</t>
  </si>
  <si>
    <t>Calculate the overall average salary - round to the nearest integer</t>
  </si>
  <si>
    <t>Calculate the average salary by division - round to the nearest integer</t>
  </si>
  <si>
    <t>Is the salary Above or Below Average? Use the right function to put "Above", "Below" or</t>
  </si>
  <si>
    <t>nothing depending on the salary comparison.</t>
  </si>
  <si>
    <t>Master data for VLOOKUP Lecture</t>
  </si>
  <si>
    <t>Time Calculations - Total Time Worked</t>
  </si>
  <si>
    <t>COUNT</t>
  </si>
  <si>
    <t>COUNTIFS</t>
  </si>
  <si>
    <t>SUM AVERAGE</t>
  </si>
  <si>
    <t>SUMIFS</t>
  </si>
  <si>
    <t>MAX(IFS)</t>
  </si>
  <si>
    <t>Round</t>
  </si>
  <si>
    <t>Dates</t>
  </si>
  <si>
    <t>Times</t>
  </si>
  <si>
    <t>Errors</t>
  </si>
  <si>
    <t>IF</t>
  </si>
  <si>
    <t>VLOOKUP</t>
  </si>
  <si>
    <t>Activity</t>
  </si>
  <si>
    <t>Important Excel Functions</t>
  </si>
  <si>
    <t>Activity: Average Salary by Department &amp; Comparison to Overall Average</t>
  </si>
  <si>
    <t>Remove?</t>
  </si>
  <si>
    <t>Count how many "missing" Entry dates there are</t>
  </si>
  <si>
    <t>MAX &amp; MIN (Incl. by Criteria)</t>
  </si>
  <si>
    <t>Rounding Values (ROUND, ROUNDUP &amp; ROUNDOWN)</t>
  </si>
  <si>
    <t>START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</si>
</sst>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;@"/>
    <numFmt numFmtId="165" formatCode="_(* #,##0_);_(* \(#,##0\);_(* &quot;-&quot;??_);_(@_)"/>
    <numFmt numFmtId="166" formatCode="0.0%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20"/>
      <color theme="0"/>
      <name val="Roboto Black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2981B9"/>
        <bgColor indexed="64"/>
      </patternFill>
    </fill>
    <fill>
      <patternFill patternType="solid">
        <fgColor rgb="FFFDFC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8EE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medium">
        <color rgb="FF9DA85E"/>
      </bottom>
      <diagonal/>
    </border>
    <border>
      <left/>
      <right/>
      <top/>
      <bottom style="medium">
        <color rgb="FF2981B9"/>
      </bottom>
      <diagonal/>
    </border>
    <border>
      <left/>
      <right/>
      <top/>
      <bottom style="thin">
        <color theme="1" tint="0.499984740745262"/>
      </bottom>
      <diagonal/>
    </border>
  </borders>
  <cellStyleXfs count="8">
    <xf numFmtId="0" fontId="0" fillId="0" borderId="0"/>
    <xf numFmtId="9" fontId="6" fillId="0" borderId="0" applyFont="0" applyFill="0" applyBorder="0" applyAlignment="0" applyProtection="0"/>
    <xf numFmtId="0" fontId="1" fillId="0" borderId="1" applyNumberFormat="0" applyFill="0" applyAlignment="0" applyProtection="0"/>
    <xf numFmtId="0" fontId="8" fillId="0" borderId="4" applyNumberFormat="0" applyFill="0" applyAlignment="0" applyProtection="0"/>
    <xf numFmtId="0" fontId="7" fillId="0" borderId="3" applyFill="0" applyAlignment="0" applyProtection="0"/>
    <xf numFmtId="0" fontId="8" fillId="0" borderId="3" applyNumberFormat="0" applyFill="0" applyAlignment="0" applyProtection="0"/>
    <xf numFmtId="43" fontId="6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0" fillId="0" borderId="2" xfId="0" applyBorder="1"/>
    <xf numFmtId="3" fontId="0" fillId="0" borderId="0" xfId="0" applyNumberFormat="1"/>
    <xf numFmtId="14" fontId="0" fillId="0" borderId="0" xfId="0" applyNumberFormat="1"/>
    <xf numFmtId="0" fontId="0" fillId="2" borderId="0" xfId="0" applyFill="1"/>
    <xf numFmtId="0" fontId="2" fillId="0" borderId="0" xfId="0" applyFont="1"/>
    <xf numFmtId="0" fontId="3" fillId="2" borderId="0" xfId="0" applyFont="1" applyFill="1"/>
    <xf numFmtId="0" fontId="0" fillId="0" borderId="2" xfId="0" applyBorder="1" applyAlignment="1">
      <alignment vertical="center"/>
    </xf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4" fontId="0" fillId="0" borderId="0" xfId="0" applyNumberFormat="1"/>
    <xf numFmtId="9" fontId="0" fillId="0" borderId="0" xfId="1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0" fontId="4" fillId="4" borderId="0" xfId="0" applyFont="1" applyFill="1" applyAlignment="1">
      <alignment horizontal="left" vertical="top"/>
    </xf>
    <xf numFmtId="0" fontId="7" fillId="0" borderId="4" xfId="0" applyFont="1" applyBorder="1"/>
    <xf numFmtId="0" fontId="8" fillId="0" borderId="4" xfId="3"/>
    <xf numFmtId="0" fontId="7" fillId="0" borderId="1" xfId="0" applyFont="1" applyBorder="1"/>
    <xf numFmtId="14" fontId="0" fillId="5" borderId="0" xfId="0" applyNumberFormat="1" applyFill="1"/>
    <xf numFmtId="165" fontId="0" fillId="5" borderId="0" xfId="6" applyNumberFormat="1" applyFont="1" applyFill="1"/>
    <xf numFmtId="0" fontId="0" fillId="5" borderId="0" xfId="0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14" fontId="0" fillId="5" borderId="0" xfId="6" applyNumberFormat="1" applyFont="1" applyFill="1"/>
    <xf numFmtId="2" fontId="0" fillId="0" borderId="0" xfId="0" applyNumberFormat="1"/>
    <xf numFmtId="0" fontId="8" fillId="0" borderId="3" xfId="5"/>
    <xf numFmtId="0" fontId="8" fillId="0" borderId="3" xfId="5" applyAlignment="1">
      <alignment wrapText="1"/>
    </xf>
    <xf numFmtId="0" fontId="8" fillId="6" borderId="3" xfId="5" applyFill="1" applyAlignment="1">
      <alignment wrapText="1"/>
    </xf>
    <xf numFmtId="0" fontId="7" fillId="0" borderId="0" xfId="0" applyFont="1"/>
    <xf numFmtId="22" fontId="0" fillId="0" borderId="0" xfId="0" applyNumberFormat="1"/>
    <xf numFmtId="18" fontId="0" fillId="0" borderId="0" xfId="0" applyNumberFormat="1"/>
    <xf numFmtId="0" fontId="0" fillId="0" borderId="0" xfId="0" quotePrefix="1"/>
    <xf numFmtId="12" fontId="0" fillId="0" borderId="0" xfId="0" quotePrefix="1" applyNumberFormat="1" applyAlignment="1">
      <alignment horizontal="right"/>
    </xf>
    <xf numFmtId="0" fontId="0" fillId="0" borderId="0" xfId="0" quotePrefix="1" applyAlignment="1">
      <alignment horizontal="right"/>
    </xf>
    <xf numFmtId="166" fontId="0" fillId="0" borderId="0" xfId="1" applyNumberFormat="1" applyFont="1"/>
    <xf numFmtId="0" fontId="8" fillId="0" borderId="5" xfId="0" applyFont="1" applyBorder="1"/>
    <xf numFmtId="0" fontId="0" fillId="0" borderId="5" xfId="0" applyBorder="1"/>
    <xf numFmtId="0" fontId="6" fillId="0" borderId="0" xfId="3" applyFont="1" applyBorder="1"/>
    <xf numFmtId="165" fontId="0" fillId="0" borderId="0" xfId="6" applyNumberFormat="1" applyFont="1"/>
    <xf numFmtId="9" fontId="0" fillId="0" borderId="0" xfId="0" applyNumberFormat="1"/>
    <xf numFmtId="0" fontId="0" fillId="7" borderId="0" xfId="0" applyFill="1"/>
    <xf numFmtId="165" fontId="0" fillId="7" borderId="0" xfId="0" applyNumberFormat="1" applyFill="1"/>
    <xf numFmtId="165" fontId="0" fillId="7" borderId="0" xfId="6" applyNumberFormat="1" applyFont="1" applyFill="1"/>
    <xf numFmtId="0" fontId="8" fillId="2" borderId="0" xfId="0" applyFont="1" applyFill="1"/>
    <xf numFmtId="3" fontId="0" fillId="7" borderId="0" xfId="0" applyNumberFormat="1" applyFill="1"/>
    <xf numFmtId="0" fontId="9" fillId="0" borderId="2" xfId="7" applyBorder="1" applyAlignment="1">
      <alignment horizontal="left" vertical="center"/>
    </xf>
    <xf numFmtId="0" fontId="9" fillId="0" borderId="2" xfId="7" applyBorder="1" applyAlignment="1">
      <alignment vertical="center"/>
    </xf>
    <xf numFmtId="0" fontId="0" fillId="0" borderId="2" xfId="0" applyBorder="1" applyAlignment="1">
      <alignment wrapText="1"/>
    </xf>
    <xf numFmtId="0" fontId="8" fillId="0" borderId="4" xfId="3" applyAlignment="1">
      <alignment horizontal="center"/>
    </xf>
    <xf numFmtId="0" fontId="8" fillId="0" borderId="0" xfId="0" applyNumberFormat="1" applyFont="1"/>
    <xf numFmtId="0" fontId="0" fillId="0" borderId="0" xfId="0" applyNumberFormat="1"/>
    <xf numFmtId="0" fontId="0" fillId="0" borderId="0" xfId="1" applyNumberFormat="1" applyFont="1"/>
    <xf numFmtId="0" fontId="0" fillId="0" borderId="0" xfId="0" applyNumberFormat="1" applyFill="1"/>
    <xf numFmtId="0" fontId="2" fillId="3" borderId="0" xfId="0" applyFont="1" applyFill="1"/>
  </cellXfs>
  <cellStyles count="8">
    <cellStyle name="Comma" xfId="6" builtinId="3"/>
    <cellStyle name="Heading 1" xfId="3" builtinId="16" customBuiltin="1"/>
    <cellStyle name="Heading 2" xfId="5" builtinId="17" customBuiltin="1"/>
    <cellStyle name="Heading green" xfId="4" xr:uid="{AF460113-DAE8-4D15-9EC1-F783E66937A9}"/>
    <cellStyle name="Hyperlink" xfId="7" builtinId="8"/>
    <cellStyle name="Normal" xfId="0" builtinId="0"/>
    <cellStyle name="Percent" xfId="1" builtinId="5"/>
    <cellStyle name="Title" xfId="2" builtinId="15" customBuiltin="1"/>
  </cellStyles>
  <dxfs count="37">
    <dxf>
      <font>
        <b val="0"/>
        <i val="0"/>
        <color theme="9" tint="-0.24994659260841701"/>
      </font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FAFAF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2F8EE"/>
      <color rgb="FFFDFCED"/>
      <color rgb="FFC4E0F2"/>
      <color rgb="FF9DA85E"/>
      <color rgb="FF2981B9"/>
      <color rgb="FFA3D0EB"/>
      <color rgb="FFE3F1F9"/>
      <color rgb="FF006666"/>
      <color rgb="FFE6834F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fmlaLink="$L$1" lockText="1" noThreeD="1"/>
</file>

<file path=xl/ctrlProps/ctrlProp2.xml><?xml version="1.0" encoding="utf-8"?>
<formControlPr xmlns="http://schemas.microsoft.com/office/spreadsheetml/2009/9/main" objectType="CheckBox" fmlaLink="$L$2" lockText="1" noThreeD="1"/>
</file>

<file path=xl/ctrlProps/ctrlProp3.xml><?xml version="1.0" encoding="utf-8"?>
<formControlPr xmlns="http://schemas.microsoft.com/office/spreadsheetml/2009/9/main" objectType="CheckBox" fmlaLink="$L$3" lockText="1" noThreeD="1"/>
</file>

<file path=xl/ctrlProps/ctrlProp4.xml><?xml version="1.0" encoding="utf-8"?>
<formControlPr xmlns="http://schemas.microsoft.com/office/spreadsheetml/2009/9/main" objectType="CheckBox" fmlaLink="$L$4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xelplus.com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elplus.com/excel-maxifs-minifs-with-conditions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450850</xdr:colOff>
      <xdr:row>17</xdr:row>
      <xdr:rowOff>142875</xdr:rowOff>
    </xdr:from>
    <xdr:to>
      <xdr:col>16383</xdr:col>
      <xdr:colOff>9525</xdr:colOff>
      <xdr:row>20</xdr:row>
      <xdr:rowOff>0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6675" y="3771900"/>
          <a:ext cx="2063750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130969</xdr:colOff>
      <xdr:row>3</xdr:row>
      <xdr:rowOff>198437</xdr:rowOff>
    </xdr:from>
    <xdr:to>
      <xdr:col>13</xdr:col>
      <xdr:colOff>561975</xdr:colOff>
      <xdr:row>7</xdr:row>
      <xdr:rowOff>146116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8058367" y="791585"/>
          <a:ext cx="2379302" cy="696690"/>
          <a:chOff x="1952625" y="8061259"/>
          <a:chExt cx="2152650" cy="920817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2057400" y="8296276"/>
            <a:ext cx="2047875" cy="6858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 baseline="0">
                <a:solidFill>
                  <a:srgbClr val="E6834F"/>
                </a:solidFill>
              </a:rPr>
              <a:t>TRY THIS </a:t>
            </a:r>
            <a:r>
              <a:rPr lang="en-US" sz="1100" baseline="0">
                <a:solidFill>
                  <a:sysClr val="windowText" lastClr="000000"/>
                </a:solidFill>
              </a:rPr>
              <a:t>- Solve this also with the COUNTIF formula</a:t>
            </a: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952625" y="8061259"/>
            <a:ext cx="666750" cy="225491"/>
          </a:xfrm>
          <a:custGeom>
            <a:avLst/>
            <a:gdLst>
              <a:gd name="connsiteX0" fmla="*/ 666750 w 666750"/>
              <a:gd name="connsiteY0" fmla="*/ 225491 h 225491"/>
              <a:gd name="connsiteX1" fmla="*/ 428625 w 666750"/>
              <a:gd name="connsiteY1" fmla="*/ 73091 h 225491"/>
              <a:gd name="connsiteX2" fmla="*/ 152400 w 666750"/>
              <a:gd name="connsiteY2" fmla="*/ 6416 h 225491"/>
              <a:gd name="connsiteX3" fmla="*/ 0 w 666750"/>
              <a:gd name="connsiteY3" fmla="*/ 6416 h 2254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666750" h="225491">
                <a:moveTo>
                  <a:pt x="666750" y="225491"/>
                </a:moveTo>
                <a:cubicBezTo>
                  <a:pt x="590550" y="167547"/>
                  <a:pt x="514350" y="109603"/>
                  <a:pt x="428625" y="73091"/>
                </a:cubicBezTo>
                <a:cubicBezTo>
                  <a:pt x="342900" y="36579"/>
                  <a:pt x="223838" y="17529"/>
                  <a:pt x="152400" y="6416"/>
                </a:cubicBezTo>
                <a:cubicBezTo>
                  <a:pt x="80962" y="-4697"/>
                  <a:pt x="40481" y="859"/>
                  <a:pt x="0" y="6416"/>
                </a:cubicBezTo>
              </a:path>
            </a:pathLst>
          </a:custGeom>
          <a:noFill/>
          <a:ln w="19050">
            <a:solidFill>
              <a:srgbClr val="E6834F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en-US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12</xdr:col>
      <xdr:colOff>186532</xdr:colOff>
      <xdr:row>8</xdr:row>
      <xdr:rowOff>91281</xdr:rowOff>
    </xdr:from>
    <xdr:to>
      <xdr:col>17</xdr:col>
      <xdr:colOff>67470</xdr:colOff>
      <xdr:row>12</xdr:row>
      <xdr:rowOff>56357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401970" y="1623219"/>
          <a:ext cx="3115469" cy="695326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COUNTIF can account for only 1 condition, whereas COUNTIFS</a:t>
          </a:r>
          <a:r>
            <a:rPr lang="en-US" sz="1100" baseline="0">
              <a:solidFill>
                <a:sysClr val="windowText" lastClr="000000"/>
              </a:solidFill>
            </a:rPr>
            <a:t> (available since Excel 2007) can account for multiple conditions.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101385</xdr:colOff>
      <xdr:row>3</xdr:row>
      <xdr:rowOff>147203</xdr:rowOff>
    </xdr:from>
    <xdr:to>
      <xdr:col>15</xdr:col>
      <xdr:colOff>428627</xdr:colOff>
      <xdr:row>7</xdr:row>
      <xdr:rowOff>93518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833953" y="826942"/>
          <a:ext cx="3115469" cy="695326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Note: SUMIF can account for only 1 condition, whereas SUMIFS</a:t>
          </a:r>
          <a:r>
            <a:rPr lang="en-US" sz="1100" baseline="0">
              <a:solidFill>
                <a:sysClr val="windowText" lastClr="000000"/>
              </a:solidFill>
            </a:rPr>
            <a:t> (available since Excel 2007) can account for multiple conditions.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152402</xdr:colOff>
      <xdr:row>13</xdr:row>
      <xdr:rowOff>180975</xdr:rowOff>
    </xdr:from>
    <xdr:to>
      <xdr:col>14</xdr:col>
      <xdr:colOff>342900</xdr:colOff>
      <xdr:row>18</xdr:row>
      <xdr:rowOff>85725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7596190" y="2605088"/>
          <a:ext cx="2781298" cy="809625"/>
          <a:chOff x="5928327" y="-76200"/>
          <a:chExt cx="3450092" cy="857250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6387569" y="-76200"/>
            <a:ext cx="299085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MAXIFS</a:t>
            </a:r>
            <a:r>
              <a:rPr lang="en-US" sz="1100" baseline="0">
                <a:solidFill>
                  <a:sysClr val="windowText" lastClr="000000"/>
                </a:solidFill>
              </a:rPr>
              <a:t> &amp; MINIFS Functions are available in Excel 2019 and Office 365 Subscription.</a:t>
            </a:r>
          </a:p>
          <a:p>
            <a:pPr algn="l"/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5928327" y="10306"/>
            <a:ext cx="445799" cy="45719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10</xdr:col>
      <xdr:colOff>551196</xdr:colOff>
      <xdr:row>19</xdr:row>
      <xdr:rowOff>19050</xdr:rowOff>
    </xdr:from>
    <xdr:to>
      <xdr:col>14</xdr:col>
      <xdr:colOff>371476</xdr:colOff>
      <xdr:row>23</xdr:row>
      <xdr:rowOff>104775</xdr:rowOff>
    </xdr:to>
    <xdr:sp macro="" textlink="">
      <xdr:nvSpPr>
        <xdr:cNvPr id="6" name="Rectangl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71BBA-436B-4F7F-9A10-5EC86C64664A}"/>
            </a:ext>
          </a:extLst>
        </xdr:cNvPr>
        <xdr:cNvSpPr/>
      </xdr:nvSpPr>
      <xdr:spPr>
        <a:xfrm>
          <a:off x="7994984" y="3529013"/>
          <a:ext cx="2411080" cy="809625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If you don't have these</a:t>
          </a:r>
          <a:r>
            <a:rPr lang="en-US" sz="1100" baseline="0">
              <a:solidFill>
                <a:sysClr val="windowText" lastClr="000000"/>
              </a:solidFill>
            </a:rPr>
            <a:t> new functions, you can use the Aggregate function. Click HERE to find out how.</a:t>
          </a:r>
        </a:p>
        <a:p>
          <a:pPr algn="l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669885</xdr:colOff>
      <xdr:row>9</xdr:row>
      <xdr:rowOff>47626</xdr:rowOff>
    </xdr:from>
    <xdr:to>
      <xdr:col>5</xdr:col>
      <xdr:colOff>609600</xdr:colOff>
      <xdr:row>15</xdr:row>
      <xdr:rowOff>152400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2798723" y="1914526"/>
          <a:ext cx="2811502" cy="1190624"/>
          <a:chOff x="6387569" y="-466724"/>
          <a:chExt cx="2990850" cy="1247774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6387569" y="-76200"/>
            <a:ext cx="2990850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To round to the left of the decimal point use minus values for the num_digits argument.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 flipH="1" flipV="1">
            <a:off x="7427703" y="-466724"/>
            <a:ext cx="52076" cy="323849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954996</xdr:colOff>
      <xdr:row>3</xdr:row>
      <xdr:rowOff>47624</xdr:rowOff>
    </xdr:from>
    <xdr:to>
      <xdr:col>4</xdr:col>
      <xdr:colOff>485776</xdr:colOff>
      <xdr:row>7</xdr:row>
      <xdr:rowOff>38100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3193371" y="642937"/>
          <a:ext cx="2102530" cy="714376"/>
          <a:chOff x="5952742" y="-57150"/>
          <a:chExt cx="2900354" cy="857250"/>
        </a:xfrm>
        <a:solidFill>
          <a:srgbClr val="E3F1F9"/>
        </a:solidFill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6357745" y="-57150"/>
            <a:ext cx="2495351" cy="857250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 baseline="0">
                <a:solidFill>
                  <a:sysClr val="windowText" lastClr="000000"/>
                </a:solidFill>
              </a:rPr>
              <a:t>Remember: Time is stored as a fraction of a 24 hour day.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 rot="16200000" flipV="1">
            <a:off x="6128715" y="10717"/>
            <a:ext cx="45719" cy="397665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14485</xdr:colOff>
      <xdr:row>4</xdr:row>
      <xdr:rowOff>1</xdr:rowOff>
    </xdr:from>
    <xdr:to>
      <xdr:col>8</xdr:col>
      <xdr:colOff>190500</xdr:colOff>
      <xdr:row>9</xdr:row>
      <xdr:rowOff>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924623" y="795339"/>
          <a:ext cx="2119115" cy="904875"/>
        </a:xfrm>
        <a:prstGeom prst="rect">
          <a:avLst/>
        </a:prstGeom>
        <a:solidFill>
          <a:srgbClr val="E3F1F9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>
              <a:solidFill>
                <a:sysClr val="windowText" lastClr="000000"/>
              </a:solidFill>
            </a:rPr>
            <a:t>When using approximate</a:t>
          </a:r>
          <a:r>
            <a:rPr lang="en-US" sz="1100" baseline="0">
              <a:solidFill>
                <a:sysClr val="windowText" lastClr="000000"/>
              </a:solidFill>
            </a:rPr>
            <a:t> match, ensure that the left-column of your lookup table is in ascending order.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502024</xdr:colOff>
      <xdr:row>13</xdr:row>
      <xdr:rowOff>38100</xdr:rowOff>
    </xdr:from>
    <xdr:to>
      <xdr:col>3</xdr:col>
      <xdr:colOff>533401</xdr:colOff>
      <xdr:row>20</xdr:row>
      <xdr:rowOff>57150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pSpPr/>
      </xdr:nvGrpSpPr>
      <xdr:grpSpPr>
        <a:xfrm>
          <a:off x="1745037" y="2462213"/>
          <a:ext cx="2184027" cy="1285875"/>
          <a:chOff x="6048375" y="-95249"/>
          <a:chExt cx="3005245" cy="950285"/>
        </a:xfrm>
        <a:solidFill>
          <a:srgbClr val="E3F1F9"/>
        </a:solidFill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B00-000006000000}"/>
              </a:ext>
            </a:extLst>
          </xdr:cNvPr>
          <xdr:cNvSpPr/>
        </xdr:nvSpPr>
        <xdr:spPr>
          <a:xfrm>
            <a:off x="6048375" y="190501"/>
            <a:ext cx="3005245" cy="664535"/>
          </a:xfrm>
          <a:prstGeom prst="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You can</a:t>
            </a:r>
            <a:r>
              <a:rPr lang="en-US" sz="1100" baseline="0">
                <a:solidFill>
                  <a:sysClr val="windowText" lastClr="000000"/>
                </a:solidFill>
              </a:rPr>
              <a:t> also use =IFNA () instead of IFERROR () to only suppress not found names (IFNA is available from Excel 2016)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/>
        </xdr:nvSpPr>
        <xdr:spPr>
          <a:xfrm flipV="1">
            <a:off x="7491435" y="-95249"/>
            <a:ext cx="69086" cy="254855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solidFill>
            <a:srgbClr val="2981B9"/>
          </a:solidFill>
          <a:ln w="19050">
            <a:solidFill>
              <a:srgbClr val="2981B9"/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1</xdr:row>
          <xdr:rowOff>66675</xdr:rowOff>
        </xdr:from>
        <xdr:to>
          <xdr:col>7</xdr:col>
          <xdr:colOff>962025</xdr:colOff>
          <xdr:row>2</xdr:row>
          <xdr:rowOff>114300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D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1.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2</xdr:row>
          <xdr:rowOff>66675</xdr:rowOff>
        </xdr:from>
        <xdr:to>
          <xdr:col>7</xdr:col>
          <xdr:colOff>962025</xdr:colOff>
          <xdr:row>3</xdr:row>
          <xdr:rowOff>114300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D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2. Done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3</xdr:row>
          <xdr:rowOff>104775</xdr:rowOff>
        </xdr:from>
        <xdr:to>
          <xdr:col>7</xdr:col>
          <xdr:colOff>962025</xdr:colOff>
          <xdr:row>4</xdr:row>
          <xdr:rowOff>152400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D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3. Done</a:t>
              </a:r>
            </a:p>
          </xdr:txBody>
        </xdr:sp>
        <xdr:clientData/>
      </xdr:twoCellAnchor>
    </mc:Choice>
    <mc:Fallback/>
  </mc:AlternateContent>
  <xdr:twoCellAnchor>
    <xdr:from>
      <xdr:col>7</xdr:col>
      <xdr:colOff>785528</xdr:colOff>
      <xdr:row>13</xdr:row>
      <xdr:rowOff>187365</xdr:rowOff>
    </xdr:from>
    <xdr:to>
      <xdr:col>12</xdr:col>
      <xdr:colOff>114300</xdr:colOff>
      <xdr:row>20</xdr:row>
      <xdr:rowOff>171449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pSpPr/>
      </xdr:nvGrpSpPr>
      <xdr:grpSpPr>
        <a:xfrm>
          <a:off x="7681628" y="2849602"/>
          <a:ext cx="3019710" cy="1255672"/>
          <a:chOff x="7224428" y="2959140"/>
          <a:chExt cx="2795872" cy="1317584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D00-000002000000}"/>
              </a:ext>
            </a:extLst>
          </xdr:cNvPr>
          <xdr:cNvSpPr/>
        </xdr:nvSpPr>
        <xdr:spPr>
          <a:xfrm>
            <a:off x="7496175" y="3324225"/>
            <a:ext cx="2524125" cy="952499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100">
                <a:solidFill>
                  <a:sysClr val="windowText" lastClr="000000"/>
                </a:solidFill>
              </a:rPr>
              <a:t>If the divisional</a:t>
            </a:r>
            <a:r>
              <a:rPr lang="en-US" sz="1100" baseline="0">
                <a:solidFill>
                  <a:sysClr val="windowText" lastClr="000000"/>
                </a:solidFill>
              </a:rPr>
              <a:t> average is above average, put "Above" in the cell - if it's below then "Below" and if it happens to be the same - leave the cell blank.</a:t>
            </a:r>
            <a:endParaRPr lang="en-US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6" name="Freeform: Shape 5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/>
        </xdr:nvSpPr>
        <xdr:spPr>
          <a:xfrm rot="1648181" flipV="1">
            <a:off x="7224428" y="2959140"/>
            <a:ext cx="781050" cy="193546"/>
          </a:xfrm>
          <a:custGeom>
            <a:avLst/>
            <a:gdLst>
              <a:gd name="connsiteX0" fmla="*/ 781050 w 781050"/>
              <a:gd name="connsiteY0" fmla="*/ 0 h 200025"/>
              <a:gd name="connsiteX1" fmla="*/ 295275 w 781050"/>
              <a:gd name="connsiteY1" fmla="*/ 85725 h 200025"/>
              <a:gd name="connsiteX2" fmla="*/ 0 w 781050"/>
              <a:gd name="connsiteY2" fmla="*/ 200025 h 200025"/>
              <a:gd name="connsiteX3" fmla="*/ 0 w 781050"/>
              <a:gd name="connsiteY3" fmla="*/ 200025 h 20002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781050" h="200025">
                <a:moveTo>
                  <a:pt x="781050" y="0"/>
                </a:moveTo>
                <a:cubicBezTo>
                  <a:pt x="603250" y="26194"/>
                  <a:pt x="425450" y="52388"/>
                  <a:pt x="295275" y="85725"/>
                </a:cubicBezTo>
                <a:cubicBezTo>
                  <a:pt x="165100" y="119062"/>
                  <a:pt x="0" y="200025"/>
                  <a:pt x="0" y="200025"/>
                </a:cubicBezTo>
                <a:lnTo>
                  <a:pt x="0" y="200025"/>
                </a:lnTo>
              </a:path>
            </a:pathLst>
          </a:custGeom>
          <a:noFill/>
          <a:ln w="19050">
            <a:solidFill>
              <a:schemeClr val="accent6">
                <a:lumMod val="60000"/>
                <a:lumOff val="40000"/>
              </a:schemeClr>
            </a:solidFill>
            <a:headEnd type="none" w="med" len="med"/>
            <a:tailEnd type="arrow" w="med" len="me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133350</xdr:colOff>
          <xdr:row>4</xdr:row>
          <xdr:rowOff>123825</xdr:rowOff>
        </xdr:from>
        <xdr:to>
          <xdr:col>7</xdr:col>
          <xdr:colOff>962025</xdr:colOff>
          <xdr:row>5</xdr:row>
          <xdr:rowOff>123825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D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50292" rIns="0" bIns="50292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4. Done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XelPlus_Pres">
      <a:dk1>
        <a:sysClr val="windowText" lastClr="000000"/>
      </a:dk1>
      <a:lt1>
        <a:sysClr val="window" lastClr="FFFFFF"/>
      </a:lt1>
      <a:dk2>
        <a:srgbClr val="363636"/>
      </a:dk2>
      <a:lt2>
        <a:srgbClr val="E7E6E6"/>
      </a:lt2>
      <a:accent1>
        <a:srgbClr val="2981B9"/>
      </a:accent1>
      <a:accent2>
        <a:srgbClr val="E88450"/>
      </a:accent2>
      <a:accent3>
        <a:srgbClr val="EC4C4C"/>
      </a:accent3>
      <a:accent4>
        <a:srgbClr val="EFED66"/>
      </a:accent4>
      <a:accent5>
        <a:srgbClr val="5B9BD5"/>
      </a:accent5>
      <a:accent6>
        <a:srgbClr val="9DA85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6280-83F3-4090-A2A2-17AB8CCA2F34}">
  <sheetPr codeName="Sheet4">
    <tabColor rgb="FF2981B9"/>
  </sheetPr>
  <dimension ref="A1:XFC121"/>
  <sheetViews>
    <sheetView showGridLines="0" tabSelected="1" zoomScale="110" zoomScaleNormal="110" workbookViewId="0">
      <selection activeCell="C3" sqref="C3"/>
    </sheetView>
  </sheetViews>
  <sheetFormatPr defaultColWidth="0" defaultRowHeight="14.25" zeroHeight="1" x14ac:dyDescent="0.45"/>
  <cols>
    <col min="1" max="1" width="1.73046875" customWidth="1"/>
    <col min="2" max="2" width="1.86328125" customWidth="1"/>
    <col min="3" max="3" width="15.86328125" customWidth="1"/>
    <col min="4" max="4" width="37" customWidth="1"/>
    <col min="5" max="5" width="2" customWidth="1"/>
    <col min="6" max="6" width="23.3984375" customWidth="1"/>
    <col min="7" max="7" width="30.73046875" customWidth="1"/>
    <col min="8" max="8" width="6.86328125" customWidth="1"/>
    <col min="9" max="10" width="0" hidden="1" customWidth="1"/>
    <col min="11" max="16383" width="9.1328125" hidden="1"/>
    <col min="16384" max="16384" width="0.1328125" customWidth="1"/>
  </cols>
  <sheetData>
    <row r="1" spans="1:8" ht="5.25" customHeight="1" x14ac:dyDescent="0.45">
      <c r="A1" s="16"/>
      <c r="B1" s="16"/>
      <c r="C1" s="16"/>
      <c r="D1" s="17"/>
      <c r="E1" s="16"/>
      <c r="F1" s="18"/>
      <c r="G1" s="16"/>
      <c r="H1" s="16"/>
    </row>
    <row r="2" spans="1:8" ht="31.5" customHeight="1" x14ac:dyDescent="0.45">
      <c r="A2" s="16"/>
      <c r="B2" s="16"/>
      <c r="C2" s="19" t="s">
        <v>195</v>
      </c>
      <c r="D2" s="17"/>
      <c r="E2" s="16"/>
      <c r="F2" s="18"/>
      <c r="G2" s="16"/>
      <c r="H2" s="16"/>
    </row>
    <row r="3" spans="1:8" x14ac:dyDescent="0.45">
      <c r="A3" s="3"/>
      <c r="B3" s="3"/>
      <c r="C3" s="59" t="s">
        <v>201</v>
      </c>
      <c r="D3" s="3"/>
      <c r="E3" s="3"/>
      <c r="F3" s="3"/>
      <c r="G3" s="3"/>
      <c r="H3" s="3"/>
    </row>
    <row r="4" spans="1:8" x14ac:dyDescent="0.45"/>
    <row r="5" spans="1:8" ht="18" x14ac:dyDescent="0.55000000000000004">
      <c r="C5" s="11" t="s">
        <v>0</v>
      </c>
      <c r="D5" s="11" t="s">
        <v>3</v>
      </c>
      <c r="E5" s="11"/>
      <c r="F5" s="11" t="s">
        <v>1</v>
      </c>
      <c r="G5" s="11" t="s">
        <v>18</v>
      </c>
    </row>
    <row r="6" spans="1:8" x14ac:dyDescent="0.45">
      <c r="A6" s="4"/>
      <c r="B6" s="4"/>
      <c r="C6" s="52" t="s">
        <v>183</v>
      </c>
      <c r="D6" s="53" t="s">
        <v>45</v>
      </c>
      <c r="E6" s="4"/>
      <c r="F6" s="10" t="s">
        <v>2</v>
      </c>
      <c r="G6" s="4"/>
      <c r="H6" s="4"/>
    </row>
    <row r="7" spans="1:8" x14ac:dyDescent="0.45">
      <c r="A7" s="4"/>
      <c r="B7" s="4"/>
      <c r="C7" s="52" t="s">
        <v>184</v>
      </c>
      <c r="D7" s="53" t="s">
        <v>47</v>
      </c>
      <c r="E7" s="4"/>
      <c r="F7" s="10" t="s">
        <v>2</v>
      </c>
      <c r="G7" s="4"/>
      <c r="H7" s="4"/>
    </row>
    <row r="8" spans="1:8" x14ac:dyDescent="0.45">
      <c r="A8" s="4"/>
      <c r="B8" s="4"/>
      <c r="C8" s="52" t="s">
        <v>185</v>
      </c>
      <c r="D8" s="53" t="s">
        <v>104</v>
      </c>
      <c r="E8" s="4"/>
      <c r="F8" s="10" t="s">
        <v>2</v>
      </c>
      <c r="G8" s="4"/>
      <c r="H8" s="4"/>
    </row>
    <row r="9" spans="1:8" ht="28.5" x14ac:dyDescent="0.45">
      <c r="A9" s="4"/>
      <c r="B9" s="4"/>
      <c r="C9" s="52" t="s">
        <v>186</v>
      </c>
      <c r="D9" s="53" t="s">
        <v>101</v>
      </c>
      <c r="E9" s="4"/>
      <c r="F9" s="10" t="s">
        <v>2</v>
      </c>
      <c r="G9" s="4"/>
      <c r="H9" s="4"/>
    </row>
    <row r="10" spans="1:8" x14ac:dyDescent="0.45">
      <c r="A10" s="4"/>
      <c r="B10" s="4"/>
      <c r="C10" s="52" t="s">
        <v>187</v>
      </c>
      <c r="D10" s="53" t="s">
        <v>199</v>
      </c>
      <c r="E10" s="4"/>
      <c r="F10" s="10" t="s">
        <v>2</v>
      </c>
      <c r="G10" s="4"/>
      <c r="H10" s="4"/>
    </row>
    <row r="11" spans="1:8" ht="28.5" x14ac:dyDescent="0.45">
      <c r="A11" s="4"/>
      <c r="B11" s="4"/>
      <c r="C11" s="52" t="s">
        <v>188</v>
      </c>
      <c r="D11" s="53" t="s">
        <v>200</v>
      </c>
      <c r="E11" s="4"/>
      <c r="F11" s="10" t="s">
        <v>2</v>
      </c>
      <c r="G11" s="4"/>
      <c r="H11" s="4"/>
    </row>
    <row r="12" spans="1:8" x14ac:dyDescent="0.45">
      <c r="A12" s="4"/>
      <c r="B12" s="4"/>
      <c r="C12" s="52" t="s">
        <v>189</v>
      </c>
      <c r="D12" s="53" t="s">
        <v>130</v>
      </c>
      <c r="E12" s="4"/>
      <c r="F12" s="10" t="s">
        <v>2</v>
      </c>
      <c r="G12" s="4"/>
      <c r="H12" s="4"/>
    </row>
    <row r="13" spans="1:8" x14ac:dyDescent="0.45">
      <c r="A13" s="4"/>
      <c r="B13" s="4"/>
      <c r="C13" s="52" t="s">
        <v>190</v>
      </c>
      <c r="D13" s="53" t="s">
        <v>182</v>
      </c>
      <c r="E13" s="4"/>
      <c r="F13" s="10" t="s">
        <v>2</v>
      </c>
      <c r="G13" s="4"/>
      <c r="H13" s="4"/>
    </row>
    <row r="14" spans="1:8" ht="20.25" customHeight="1" x14ac:dyDescent="0.45">
      <c r="A14" s="4"/>
      <c r="B14" s="4"/>
      <c r="C14" s="52" t="s">
        <v>191</v>
      </c>
      <c r="D14" s="53" t="s">
        <v>143</v>
      </c>
      <c r="E14" s="4"/>
      <c r="F14" s="10" t="s">
        <v>2</v>
      </c>
      <c r="G14" s="4"/>
      <c r="H14" s="4"/>
    </row>
    <row r="15" spans="1:8" ht="28.5" x14ac:dyDescent="0.45">
      <c r="A15" s="4"/>
      <c r="B15" s="4"/>
      <c r="C15" s="52" t="s">
        <v>192</v>
      </c>
      <c r="D15" s="53" t="s">
        <v>172</v>
      </c>
      <c r="E15" s="4"/>
      <c r="F15" s="10" t="s">
        <v>2</v>
      </c>
      <c r="G15" s="4"/>
      <c r="H15" s="4"/>
    </row>
    <row r="16" spans="1:8" ht="28.5" x14ac:dyDescent="0.45">
      <c r="A16" s="4"/>
      <c r="B16" s="4"/>
      <c r="C16" s="52" t="s">
        <v>193</v>
      </c>
      <c r="D16" s="53" t="s">
        <v>173</v>
      </c>
      <c r="E16" s="4"/>
      <c r="F16" s="10" t="s">
        <v>2</v>
      </c>
      <c r="G16" s="4"/>
      <c r="H16" s="4"/>
    </row>
    <row r="17" spans="1:8" ht="28.5" x14ac:dyDescent="0.45">
      <c r="A17" s="4"/>
      <c r="B17" s="4"/>
      <c r="C17" s="51" t="s">
        <v>194</v>
      </c>
      <c r="D17" s="53" t="s">
        <v>196</v>
      </c>
      <c r="E17" s="4"/>
      <c r="F17" s="10" t="s">
        <v>2</v>
      </c>
      <c r="G17" s="4"/>
      <c r="H17" s="4"/>
    </row>
    <row r="18" spans="1:8" x14ac:dyDescent="0.45">
      <c r="C18" s="13"/>
      <c r="D18" s="12"/>
    </row>
    <row r="19" spans="1:8" x14ac:dyDescent="0.45">
      <c r="A19" s="3"/>
      <c r="B19" s="3"/>
      <c r="C19" s="3"/>
      <c r="D19" s="3"/>
      <c r="E19" s="3"/>
      <c r="F19" s="3"/>
      <c r="G19" s="3"/>
      <c r="H19" s="3"/>
    </row>
    <row r="20" spans="1:8" ht="20.25" customHeight="1" x14ac:dyDescent="0.45">
      <c r="A20" s="3"/>
      <c r="B20" s="3"/>
      <c r="C20" s="3"/>
      <c r="D20" s="3"/>
      <c r="E20" s="3"/>
      <c r="F20" s="3"/>
      <c r="G20" s="3"/>
      <c r="H20" s="3"/>
    </row>
    <row r="21" spans="1:8" hidden="1" x14ac:dyDescent="0.45"/>
    <row r="22" spans="1:8" hidden="1" x14ac:dyDescent="0.45"/>
    <row r="23" spans="1:8" hidden="1" x14ac:dyDescent="0.45"/>
    <row r="24" spans="1:8" hidden="1" x14ac:dyDescent="0.45"/>
    <row r="25" spans="1:8" hidden="1" x14ac:dyDescent="0.45"/>
    <row r="26" spans="1:8" hidden="1" x14ac:dyDescent="0.45"/>
    <row r="27" spans="1:8" hidden="1" x14ac:dyDescent="0.45"/>
    <row r="28" spans="1:8" hidden="1" x14ac:dyDescent="0.45"/>
    <row r="29" spans="1:8" hidden="1" x14ac:dyDescent="0.45"/>
    <row r="30" spans="1:8" hidden="1" x14ac:dyDescent="0.45"/>
    <row r="31" spans="1:8" hidden="1" x14ac:dyDescent="0.45"/>
    <row r="32" spans="1:8" hidden="1" x14ac:dyDescent="0.45"/>
    <row r="33" hidden="1" x14ac:dyDescent="0.45"/>
    <row r="34" hidden="1" x14ac:dyDescent="0.45"/>
    <row r="35" hidden="1" x14ac:dyDescent="0.45"/>
    <row r="36" hidden="1" x14ac:dyDescent="0.45"/>
    <row r="37" hidden="1" x14ac:dyDescent="0.45"/>
    <row r="38" hidden="1" x14ac:dyDescent="0.45"/>
    <row r="39" hidden="1" x14ac:dyDescent="0.45"/>
    <row r="40" hidden="1" x14ac:dyDescent="0.45"/>
    <row r="41" hidden="1" x14ac:dyDescent="0.45"/>
    <row r="42" hidden="1" x14ac:dyDescent="0.45"/>
    <row r="43" hidden="1" x14ac:dyDescent="0.45"/>
    <row r="44" hidden="1" x14ac:dyDescent="0.45"/>
    <row r="45" hidden="1" x14ac:dyDescent="0.45"/>
    <row r="46" hidden="1" x14ac:dyDescent="0.45"/>
    <row r="47" hidden="1" x14ac:dyDescent="0.45"/>
    <row r="48" hidden="1" x14ac:dyDescent="0.45"/>
    <row r="49" hidden="1" x14ac:dyDescent="0.45"/>
    <row r="50" hidden="1" x14ac:dyDescent="0.45"/>
    <row r="51" hidden="1" x14ac:dyDescent="0.45"/>
    <row r="52" hidden="1" x14ac:dyDescent="0.45"/>
    <row r="53" hidden="1" x14ac:dyDescent="0.45"/>
    <row r="54" hidden="1" x14ac:dyDescent="0.45"/>
    <row r="55" hidden="1" x14ac:dyDescent="0.45"/>
    <row r="56" hidden="1" x14ac:dyDescent="0.45"/>
    <row r="57" hidden="1" x14ac:dyDescent="0.45"/>
    <row r="58" hidden="1" x14ac:dyDescent="0.45"/>
    <row r="59" hidden="1" x14ac:dyDescent="0.45"/>
    <row r="60" hidden="1" x14ac:dyDescent="0.45"/>
    <row r="61" hidden="1" x14ac:dyDescent="0.45"/>
    <row r="62" hidden="1" x14ac:dyDescent="0.45"/>
    <row r="63" hidden="1" x14ac:dyDescent="0.45"/>
    <row r="64" hidden="1" x14ac:dyDescent="0.45"/>
    <row r="65" hidden="1" x14ac:dyDescent="0.45"/>
    <row r="66" hidden="1" x14ac:dyDescent="0.45"/>
    <row r="67" hidden="1" x14ac:dyDescent="0.45"/>
    <row r="68" hidden="1" x14ac:dyDescent="0.45"/>
    <row r="69" hidden="1" x14ac:dyDescent="0.45"/>
    <row r="70" hidden="1" x14ac:dyDescent="0.45"/>
    <row r="71" hidden="1" x14ac:dyDescent="0.45"/>
    <row r="72" hidden="1" x14ac:dyDescent="0.45"/>
    <row r="73" hidden="1" x14ac:dyDescent="0.45"/>
    <row r="74" hidden="1" x14ac:dyDescent="0.45"/>
    <row r="75" hidden="1" x14ac:dyDescent="0.45"/>
    <row r="76" hidden="1" x14ac:dyDescent="0.45"/>
    <row r="77" hidden="1" x14ac:dyDescent="0.45"/>
    <row r="78" hidden="1" x14ac:dyDescent="0.45"/>
    <row r="79" hidden="1" x14ac:dyDescent="0.45"/>
    <row r="80" hidden="1" x14ac:dyDescent="0.45"/>
    <row r="81" hidden="1" x14ac:dyDescent="0.45"/>
    <row r="82" hidden="1" x14ac:dyDescent="0.45"/>
    <row r="83" hidden="1" x14ac:dyDescent="0.45"/>
    <row r="84" hidden="1" x14ac:dyDescent="0.45"/>
    <row r="85" hidden="1" x14ac:dyDescent="0.45"/>
    <row r="86" hidden="1" x14ac:dyDescent="0.45"/>
    <row r="87" hidden="1" x14ac:dyDescent="0.45"/>
    <row r="88" hidden="1" x14ac:dyDescent="0.45"/>
    <row r="89" hidden="1" x14ac:dyDescent="0.45"/>
    <row r="90" hidden="1" x14ac:dyDescent="0.45"/>
    <row r="91" hidden="1" x14ac:dyDescent="0.45"/>
    <row r="92" hidden="1" x14ac:dyDescent="0.45"/>
    <row r="93" hidden="1" x14ac:dyDescent="0.45"/>
    <row r="94" hidden="1" x14ac:dyDescent="0.45"/>
    <row r="95" hidden="1" x14ac:dyDescent="0.45"/>
    <row r="96" hidden="1" x14ac:dyDescent="0.45"/>
    <row r="97" hidden="1" x14ac:dyDescent="0.45"/>
    <row r="98" hidden="1" x14ac:dyDescent="0.45"/>
    <row r="99" hidden="1" x14ac:dyDescent="0.45"/>
    <row r="100" hidden="1" x14ac:dyDescent="0.45"/>
    <row r="101" hidden="1" x14ac:dyDescent="0.45"/>
    <row r="102" hidden="1" x14ac:dyDescent="0.45"/>
    <row r="103" hidden="1" x14ac:dyDescent="0.45"/>
    <row r="104" hidden="1" x14ac:dyDescent="0.45"/>
    <row r="105" hidden="1" x14ac:dyDescent="0.45"/>
    <row r="106" hidden="1" x14ac:dyDescent="0.45"/>
    <row r="107" hidden="1" x14ac:dyDescent="0.45"/>
    <row r="108" hidden="1" x14ac:dyDescent="0.45"/>
    <row r="109" hidden="1" x14ac:dyDescent="0.45"/>
    <row r="110" hidden="1" x14ac:dyDescent="0.45"/>
    <row r="111" hidden="1" x14ac:dyDescent="0.45"/>
    <row r="112" hidden="1" x14ac:dyDescent="0.45"/>
    <row r="113" hidden="1" x14ac:dyDescent="0.45"/>
    <row r="114" hidden="1" x14ac:dyDescent="0.45"/>
    <row r="115" hidden="1" x14ac:dyDescent="0.45"/>
    <row r="116" hidden="1" x14ac:dyDescent="0.45"/>
    <row r="117" hidden="1" x14ac:dyDescent="0.45"/>
    <row r="118" hidden="1" x14ac:dyDescent="0.45"/>
    <row r="119" hidden="1" x14ac:dyDescent="0.45"/>
    <row r="120" hidden="1" x14ac:dyDescent="0.45"/>
    <row r="121" hidden="1" x14ac:dyDescent="0.45"/>
  </sheetData>
  <conditionalFormatting sqref="D6:F6">
    <cfRule type="expression" dxfId="36" priority="37">
      <formula>$F6="Done &amp; Understood"</formula>
    </cfRule>
    <cfRule type="expression" dxfId="35" priority="38">
      <formula>$F6="Done but needs practice"</formula>
    </cfRule>
    <cfRule type="expression" dxfId="34" priority="39">
      <formula>$F6="Review Later"</formula>
    </cfRule>
  </conditionalFormatting>
  <conditionalFormatting sqref="D7:F7">
    <cfRule type="expression" dxfId="33" priority="31">
      <formula>$F7="Done &amp; Understood"</formula>
    </cfRule>
    <cfRule type="expression" dxfId="32" priority="32">
      <formula>$F7="Done but needs practice"</formula>
    </cfRule>
    <cfRule type="expression" dxfId="31" priority="33">
      <formula>$F7="Review Later"</formula>
    </cfRule>
  </conditionalFormatting>
  <conditionalFormatting sqref="D8:F8">
    <cfRule type="expression" dxfId="30" priority="28">
      <formula>$F8="Done &amp; Understood"</formula>
    </cfRule>
    <cfRule type="expression" dxfId="29" priority="29">
      <formula>$F8="Done but needs practice"</formula>
    </cfRule>
    <cfRule type="expression" dxfId="28" priority="30">
      <formula>$F8="Review Later"</formula>
    </cfRule>
  </conditionalFormatting>
  <conditionalFormatting sqref="D9:F9">
    <cfRule type="expression" dxfId="27" priority="25">
      <formula>$F9="Done &amp; Understood"</formula>
    </cfRule>
    <cfRule type="expression" dxfId="26" priority="26">
      <formula>$F9="Done but needs practice"</formula>
    </cfRule>
    <cfRule type="expression" dxfId="25" priority="27">
      <formula>$F9="Review Later"</formula>
    </cfRule>
  </conditionalFormatting>
  <conditionalFormatting sqref="D10:F10">
    <cfRule type="expression" dxfId="24" priority="22">
      <formula>$F10="Done &amp; Understood"</formula>
    </cfRule>
    <cfRule type="expression" dxfId="23" priority="23">
      <formula>$F10="Done but needs practice"</formula>
    </cfRule>
    <cfRule type="expression" dxfId="22" priority="24">
      <formula>$F10="Review Later"</formula>
    </cfRule>
  </conditionalFormatting>
  <conditionalFormatting sqref="D11:F11">
    <cfRule type="expression" dxfId="21" priority="19">
      <formula>$F11="Done &amp; Understood"</formula>
    </cfRule>
    <cfRule type="expression" dxfId="20" priority="20">
      <formula>$F11="Done but needs practice"</formula>
    </cfRule>
    <cfRule type="expression" dxfId="19" priority="21">
      <formula>$F11="Review Later"</formula>
    </cfRule>
  </conditionalFormatting>
  <conditionalFormatting sqref="D12:F12">
    <cfRule type="expression" dxfId="18" priority="16">
      <formula>$F12="Done &amp; Understood"</formula>
    </cfRule>
    <cfRule type="expression" dxfId="17" priority="17">
      <formula>$F12="Done but needs practice"</formula>
    </cfRule>
    <cfRule type="expression" dxfId="16" priority="18">
      <formula>$F12="Review Later"</formula>
    </cfRule>
  </conditionalFormatting>
  <conditionalFormatting sqref="D13:F13">
    <cfRule type="expression" dxfId="15" priority="13">
      <formula>$F13="Done &amp; Understood"</formula>
    </cfRule>
    <cfRule type="expression" dxfId="14" priority="14">
      <formula>$F13="Done but needs practice"</formula>
    </cfRule>
    <cfRule type="expression" dxfId="13" priority="15">
      <formula>$F13="Review Later"</formula>
    </cfRule>
  </conditionalFormatting>
  <conditionalFormatting sqref="D14:F14">
    <cfRule type="expression" dxfId="12" priority="10">
      <formula>$F14="Done &amp; Understood"</formula>
    </cfRule>
    <cfRule type="expression" dxfId="11" priority="11">
      <formula>$F14="Done but needs practice"</formula>
    </cfRule>
    <cfRule type="expression" dxfId="10" priority="12">
      <formula>$F14="Review Later"</formula>
    </cfRule>
  </conditionalFormatting>
  <conditionalFormatting sqref="D15:F15">
    <cfRule type="expression" dxfId="9" priority="7">
      <formula>$F15="Done &amp; Understood"</formula>
    </cfRule>
    <cfRule type="expression" dxfId="8" priority="8">
      <formula>$F15="Done but needs practice"</formula>
    </cfRule>
    <cfRule type="expression" dxfId="7" priority="9">
      <formula>$F15="Review Later"</formula>
    </cfRule>
  </conditionalFormatting>
  <conditionalFormatting sqref="D16:F16">
    <cfRule type="expression" dxfId="6" priority="4">
      <formula>$F16="Done &amp; Understood"</formula>
    </cfRule>
    <cfRule type="expression" dxfId="5" priority="5">
      <formula>$F16="Done but needs practice"</formula>
    </cfRule>
    <cfRule type="expression" dxfId="4" priority="6">
      <formula>$F16="Review Later"</formula>
    </cfRule>
  </conditionalFormatting>
  <conditionalFormatting sqref="D17:F17">
    <cfRule type="expression" dxfId="3" priority="1">
      <formula>$F17="Done &amp; Understood"</formula>
    </cfRule>
    <cfRule type="expression" dxfId="2" priority="2">
      <formula>$F17="Done but needs practice"</formula>
    </cfRule>
    <cfRule type="expression" dxfId="1" priority="3">
      <formula>$F17="Review Later"</formula>
    </cfRule>
  </conditionalFormatting>
  <dataValidations count="1">
    <dataValidation type="list" allowBlank="1" showInputMessage="1" showErrorMessage="1" sqref="F6:F17" xr:uid="{F87FE587-D74B-4306-9E17-B4711A7B8E0D}">
      <formula1>"Select One…,Done &amp; Understood, Done but needs practice, Review Later"</formula1>
    </dataValidation>
  </dataValidations>
  <hyperlinks>
    <hyperlink ref="C6" location="'COUNT'!A1" display="COUNT" xr:uid="{12BF2676-950E-4E97-80CB-C773184292EF}"/>
    <hyperlink ref="C7" location="'COUNTIFS'!A1" display="COUNTIFS" xr:uid="{FBA9123D-AEBF-4C18-B59C-779E3685E340}"/>
    <hyperlink ref="C8" location="'SUM AVERAGE'!A1" display="SUM AVERAGE" xr:uid="{9DF360B7-3C70-4F3A-A42A-7C8DFBA0B5E0}"/>
    <hyperlink ref="C9" location="'SUMIFS'!A1" display="SUMIFS" xr:uid="{F887C5B1-67F2-47CD-A6C6-B13851EF489E}"/>
    <hyperlink ref="C10" location="'MAX(IFS)'!A1" display="MAX(IFS)" xr:uid="{E0FC2AB5-4D01-41D3-989C-2E4EEFCB2153}"/>
    <hyperlink ref="C11" location="'Round'!A1" display="Round" xr:uid="{6AC37F02-C493-4101-9CE8-DF0E871140B6}"/>
    <hyperlink ref="C12" location="'Dates'!A1" display="Dates" xr:uid="{7A09F886-B32A-4A4F-A0F8-6E50BD0E6AF1}"/>
    <hyperlink ref="C13" location="'Times'!A1" display="Times" xr:uid="{53BA275D-5DA6-4B9B-AC9D-9264530D02F7}"/>
    <hyperlink ref="C14" location="'Errors'!A1" display="Errors" xr:uid="{D29BB4E9-A06C-43E6-B67C-590DA3D87112}"/>
    <hyperlink ref="C15" location="'IF'!A1" display="IF" xr:uid="{5818D41D-0578-4BFF-BF57-A231BEC5673D}"/>
    <hyperlink ref="C16" location="'VLOOKUP'!A1" display="VLOOKUP" xr:uid="{2D0ABFF6-22CF-4875-A7BD-A132088E609D}"/>
    <hyperlink ref="C17" location="'Activity'!A1" display="Activity" xr:uid="{DD97F6CF-341A-463C-9C05-5B2DE6C198AC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0AFD5-592A-4EA5-9DC8-49E79ACC0230}">
  <sheetPr>
    <tabColor theme="0" tint="-0.249977111117893"/>
  </sheetPr>
  <dimension ref="A1:F12"/>
  <sheetViews>
    <sheetView workbookViewId="0"/>
  </sheetViews>
  <sheetFormatPr defaultRowHeight="14.25" x14ac:dyDescent="0.45"/>
  <cols>
    <col min="1" max="1" width="16.3984375" customWidth="1"/>
    <col min="2" max="2" width="16.86328125" customWidth="1"/>
    <col min="3" max="3" width="13.265625" customWidth="1"/>
    <col min="4" max="5" width="10.59765625" customWidth="1"/>
  </cols>
  <sheetData>
    <row r="1" spans="1:6" ht="18" x14ac:dyDescent="0.55000000000000004">
      <c r="A1" s="22" t="s">
        <v>143</v>
      </c>
      <c r="B1" s="1"/>
      <c r="C1" s="1"/>
      <c r="D1" s="1"/>
      <c r="E1" s="1"/>
      <c r="F1" s="1"/>
    </row>
    <row r="4" spans="1:6" ht="16.149999999999999" thickBot="1" x14ac:dyDescent="0.55000000000000004">
      <c r="A4" s="20" t="s">
        <v>41</v>
      </c>
      <c r="B4" s="21" t="s">
        <v>43</v>
      </c>
      <c r="C4" s="21" t="s">
        <v>44</v>
      </c>
      <c r="D4" s="31" t="s">
        <v>145</v>
      </c>
    </row>
    <row r="5" spans="1:6" x14ac:dyDescent="0.45">
      <c r="A5" t="s">
        <v>19</v>
      </c>
      <c r="B5" s="5">
        <v>60270</v>
      </c>
      <c r="C5" s="5">
        <v>57400</v>
      </c>
      <c r="D5" s="15"/>
      <c r="E5" s="40"/>
    </row>
    <row r="6" spans="1:6" x14ac:dyDescent="0.45">
      <c r="A6" t="s">
        <v>20</v>
      </c>
      <c r="B6" s="5">
        <v>39627</v>
      </c>
      <c r="C6" s="5">
        <v>0</v>
      </c>
      <c r="D6" s="15"/>
      <c r="E6" s="40"/>
    </row>
    <row r="7" spans="1:6" x14ac:dyDescent="0.45">
      <c r="A7" t="s">
        <v>7</v>
      </c>
      <c r="B7" s="5">
        <v>29727</v>
      </c>
      <c r="C7" s="5">
        <v>29906</v>
      </c>
      <c r="D7" s="15"/>
      <c r="E7" s="40"/>
    </row>
    <row r="8" spans="1:6" x14ac:dyDescent="0.45">
      <c r="A8" t="s">
        <v>21</v>
      </c>
      <c r="B8" s="5" t="s">
        <v>144</v>
      </c>
      <c r="C8" s="5">
        <v>92658</v>
      </c>
      <c r="D8" s="15"/>
      <c r="E8" s="40"/>
    </row>
    <row r="9" spans="1:6" x14ac:dyDescent="0.45">
      <c r="A9" t="s">
        <v>22</v>
      </c>
      <c r="B9" s="5">
        <v>134000</v>
      </c>
      <c r="C9" s="5">
        <v>127000</v>
      </c>
      <c r="D9" s="15"/>
      <c r="E9" s="40"/>
    </row>
    <row r="10" spans="1:6" x14ac:dyDescent="0.45">
      <c r="A10" t="s">
        <v>8</v>
      </c>
      <c r="B10" s="5">
        <v>34808</v>
      </c>
      <c r="C10" s="5">
        <v>34433</v>
      </c>
      <c r="D10" s="15"/>
      <c r="E10" s="40"/>
    </row>
    <row r="11" spans="1:6" x14ac:dyDescent="0.45">
      <c r="A11" t="s">
        <v>23</v>
      </c>
      <c r="B11" s="5">
        <v>134468</v>
      </c>
      <c r="C11" s="5">
        <v>134468</v>
      </c>
      <c r="D11" s="15"/>
      <c r="E11" s="40"/>
    </row>
    <row r="12" spans="1:6" x14ac:dyDescent="0.45">
      <c r="A12" t="s">
        <v>24</v>
      </c>
      <c r="B12" s="5">
        <v>45000</v>
      </c>
      <c r="C12" s="5"/>
      <c r="D12" s="15"/>
      <c r="E12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A716-DF55-422C-A09C-4396870F79A4}">
  <sheetPr>
    <tabColor theme="0" tint="-0.249977111117893"/>
  </sheetPr>
  <dimension ref="A1:F39"/>
  <sheetViews>
    <sheetView workbookViewId="0"/>
  </sheetViews>
  <sheetFormatPr defaultRowHeight="14.25" x14ac:dyDescent="0.45"/>
  <cols>
    <col min="1" max="1" width="23" customWidth="1"/>
    <col min="2" max="2" width="16.86328125" customWidth="1"/>
    <col min="3" max="3" width="15.86328125" customWidth="1"/>
    <col min="4" max="4" width="16.59765625" customWidth="1"/>
    <col min="5" max="5" width="12" customWidth="1"/>
    <col min="6" max="6" width="17.1328125" customWidth="1"/>
    <col min="7" max="7" width="21.59765625" customWidth="1"/>
  </cols>
  <sheetData>
    <row r="1" spans="1:6" ht="18" x14ac:dyDescent="0.55000000000000004">
      <c r="A1" s="22" t="s">
        <v>172</v>
      </c>
      <c r="B1" s="1"/>
      <c r="C1" s="1"/>
      <c r="D1" s="1"/>
      <c r="E1" s="1"/>
      <c r="F1" s="1"/>
    </row>
    <row r="3" spans="1:6" x14ac:dyDescent="0.45">
      <c r="F3" s="23">
        <v>39083</v>
      </c>
    </row>
    <row r="4" spans="1:6" ht="29.25" thickBot="1" x14ac:dyDescent="0.55000000000000004">
      <c r="A4" s="20" t="s">
        <v>41</v>
      </c>
      <c r="B4" s="20" t="s">
        <v>42</v>
      </c>
      <c r="C4" s="21" t="s">
        <v>43</v>
      </c>
      <c r="D4" s="21" t="s">
        <v>44</v>
      </c>
      <c r="E4" s="31" t="s">
        <v>145</v>
      </c>
      <c r="F4" s="32" t="s">
        <v>146</v>
      </c>
    </row>
    <row r="5" spans="1:6" x14ac:dyDescent="0.45">
      <c r="A5" t="s">
        <v>19</v>
      </c>
      <c r="B5" s="6">
        <v>38961</v>
      </c>
      <c r="C5" s="5">
        <v>60270</v>
      </c>
      <c r="D5" s="5">
        <v>57400</v>
      </c>
      <c r="E5" s="57"/>
      <c r="F5" s="56"/>
    </row>
    <row r="6" spans="1:6" x14ac:dyDescent="0.45">
      <c r="A6" t="s">
        <v>20</v>
      </c>
      <c r="B6" s="6">
        <v>40148</v>
      </c>
      <c r="C6" s="5">
        <v>39627</v>
      </c>
      <c r="D6" s="5">
        <v>0</v>
      </c>
      <c r="E6" s="57"/>
      <c r="F6" s="56"/>
    </row>
    <row r="7" spans="1:6" x14ac:dyDescent="0.45">
      <c r="A7" t="s">
        <v>7</v>
      </c>
      <c r="B7" s="6">
        <v>42461</v>
      </c>
      <c r="C7" s="5">
        <v>29727</v>
      </c>
      <c r="D7" s="5">
        <v>29906</v>
      </c>
      <c r="E7" s="57"/>
      <c r="F7" s="56"/>
    </row>
    <row r="8" spans="1:6" x14ac:dyDescent="0.45">
      <c r="A8" t="s">
        <v>21</v>
      </c>
      <c r="B8" s="6">
        <v>38353</v>
      </c>
      <c r="C8" s="5">
        <v>93668</v>
      </c>
      <c r="D8" s="5">
        <v>92658</v>
      </c>
      <c r="E8" s="57"/>
      <c r="F8" s="56"/>
    </row>
    <row r="9" spans="1:6" x14ac:dyDescent="0.45">
      <c r="A9" t="s">
        <v>22</v>
      </c>
      <c r="B9" s="6">
        <v>40787</v>
      </c>
      <c r="C9" s="5">
        <v>134000</v>
      </c>
      <c r="D9" s="5">
        <v>127000</v>
      </c>
      <c r="E9" s="57"/>
      <c r="F9" s="56"/>
    </row>
    <row r="10" spans="1:6" x14ac:dyDescent="0.45">
      <c r="A10" t="s">
        <v>8</v>
      </c>
      <c r="B10" s="6">
        <v>38353</v>
      </c>
      <c r="C10" s="5">
        <v>34808</v>
      </c>
      <c r="D10" s="5">
        <v>34433</v>
      </c>
      <c r="E10" s="57"/>
      <c r="F10" s="56"/>
    </row>
    <row r="11" spans="1:6" x14ac:dyDescent="0.45">
      <c r="A11" t="s">
        <v>23</v>
      </c>
      <c r="B11" s="6">
        <v>42795</v>
      </c>
      <c r="C11" s="5">
        <v>134468</v>
      </c>
      <c r="D11" s="5">
        <v>134468</v>
      </c>
      <c r="E11" s="57"/>
      <c r="F11" s="56"/>
    </row>
    <row r="12" spans="1:6" x14ac:dyDescent="0.45">
      <c r="A12" t="s">
        <v>24</v>
      </c>
      <c r="B12" s="6">
        <v>43497</v>
      </c>
      <c r="C12" s="5">
        <v>45000</v>
      </c>
      <c r="D12" s="5"/>
      <c r="E12" s="57"/>
      <c r="F12" s="56"/>
    </row>
    <row r="13" spans="1:6" x14ac:dyDescent="0.45">
      <c r="E13" s="56"/>
      <c r="F13" s="56"/>
    </row>
    <row r="15" spans="1:6" x14ac:dyDescent="0.45">
      <c r="A15" s="41" t="s">
        <v>147</v>
      </c>
      <c r="B15" s="42"/>
      <c r="C15" s="42"/>
      <c r="D15" s="42"/>
      <c r="E15" s="42"/>
      <c r="F15" s="42"/>
    </row>
    <row r="16" spans="1:6" x14ac:dyDescent="0.45">
      <c r="A16" s="28" t="s">
        <v>152</v>
      </c>
    </row>
    <row r="18" spans="1:5" ht="16.149999999999999" thickBot="1" x14ac:dyDescent="0.55000000000000004">
      <c r="A18" s="20" t="s">
        <v>153</v>
      </c>
      <c r="B18" s="31" t="s">
        <v>155</v>
      </c>
      <c r="C18" s="31" t="s">
        <v>156</v>
      </c>
      <c r="D18" s="31" t="s">
        <v>160</v>
      </c>
      <c r="E18" s="31" t="s">
        <v>159</v>
      </c>
    </row>
    <row r="19" spans="1:5" x14ac:dyDescent="0.45">
      <c r="A19">
        <v>10</v>
      </c>
    </row>
    <row r="20" spans="1:5" x14ac:dyDescent="0.45">
      <c r="A20" t="s">
        <v>154</v>
      </c>
    </row>
    <row r="23" spans="1:5" x14ac:dyDescent="0.45">
      <c r="B23" s="37" t="s">
        <v>162</v>
      </c>
      <c r="C23" s="37" t="s">
        <v>161</v>
      </c>
    </row>
    <row r="24" spans="1:5" ht="16.149999999999999" thickBot="1" x14ac:dyDescent="0.55000000000000004">
      <c r="A24" s="20" t="s">
        <v>153</v>
      </c>
      <c r="B24" s="31" t="s">
        <v>157</v>
      </c>
      <c r="C24" s="31" t="s">
        <v>158</v>
      </c>
    </row>
    <row r="25" spans="1:5" x14ac:dyDescent="0.45">
      <c r="A25">
        <v>9</v>
      </c>
    </row>
    <row r="26" spans="1:5" x14ac:dyDescent="0.45">
      <c r="A26">
        <v>12</v>
      </c>
    </row>
    <row r="27" spans="1:5" x14ac:dyDescent="0.45">
      <c r="A27">
        <v>-1</v>
      </c>
    </row>
    <row r="28" spans="1:5" x14ac:dyDescent="0.45">
      <c r="A28" s="28"/>
    </row>
    <row r="30" spans="1:5" x14ac:dyDescent="0.45">
      <c r="A30" t="s">
        <v>148</v>
      </c>
      <c r="C30" s="23">
        <v>39083</v>
      </c>
    </row>
    <row r="31" spans="1:5" ht="43.5" thickBot="1" x14ac:dyDescent="0.55000000000000004">
      <c r="A31" s="20" t="s">
        <v>41</v>
      </c>
      <c r="B31" s="20" t="s">
        <v>42</v>
      </c>
      <c r="C31" s="32" t="s">
        <v>149</v>
      </c>
      <c r="D31" s="32" t="s">
        <v>151</v>
      </c>
      <c r="E31" s="32" t="s">
        <v>150</v>
      </c>
    </row>
    <row r="32" spans="1:5" x14ac:dyDescent="0.45">
      <c r="A32" t="s">
        <v>19</v>
      </c>
      <c r="B32" s="6">
        <v>38961</v>
      </c>
      <c r="C32" s="58"/>
      <c r="D32" s="58"/>
      <c r="E32" s="58"/>
    </row>
    <row r="33" spans="1:5" x14ac:dyDescent="0.45">
      <c r="A33" t="s">
        <v>20</v>
      </c>
      <c r="B33" s="6">
        <v>40148</v>
      </c>
      <c r="C33" s="58"/>
      <c r="D33" s="58"/>
      <c r="E33" s="58"/>
    </row>
    <row r="34" spans="1:5" x14ac:dyDescent="0.45">
      <c r="A34" t="s">
        <v>7</v>
      </c>
      <c r="B34" s="6" t="s">
        <v>46</v>
      </c>
      <c r="C34" s="58"/>
      <c r="D34" s="58"/>
      <c r="E34" s="58"/>
    </row>
    <row r="35" spans="1:5" x14ac:dyDescent="0.45">
      <c r="A35" t="s">
        <v>21</v>
      </c>
      <c r="B35" s="6">
        <v>38353</v>
      </c>
      <c r="C35" s="58"/>
      <c r="D35" s="58"/>
      <c r="E35" s="58"/>
    </row>
    <row r="36" spans="1:5" x14ac:dyDescent="0.45">
      <c r="A36" t="s">
        <v>22</v>
      </c>
      <c r="B36" s="6">
        <v>40787</v>
      </c>
      <c r="C36" s="58"/>
      <c r="D36" s="58"/>
      <c r="E36" s="58"/>
    </row>
    <row r="37" spans="1:5" x14ac:dyDescent="0.45">
      <c r="A37" t="s">
        <v>8</v>
      </c>
      <c r="B37" s="6">
        <v>38353</v>
      </c>
      <c r="C37" s="58"/>
      <c r="D37" s="58"/>
      <c r="E37" s="58"/>
    </row>
    <row r="38" spans="1:5" x14ac:dyDescent="0.45">
      <c r="A38" t="s">
        <v>23</v>
      </c>
      <c r="B38" s="6">
        <v>42795</v>
      </c>
      <c r="C38" s="58"/>
      <c r="D38" s="58"/>
      <c r="E38" s="58"/>
    </row>
    <row r="39" spans="1:5" x14ac:dyDescent="0.45">
      <c r="A39" t="s">
        <v>24</v>
      </c>
      <c r="B39" s="6">
        <v>43497</v>
      </c>
      <c r="C39" s="58"/>
      <c r="D39" s="58"/>
      <c r="E39" s="58"/>
    </row>
  </sheetData>
  <sortState xmlns:xlrd2="http://schemas.microsoft.com/office/spreadsheetml/2017/richdata2" ref="F29:F33">
    <sortCondition ref="F29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F7C21-B0DE-4EF9-8372-2F964FE4253E}">
  <sheetPr>
    <tabColor theme="0" tint="-0.249977111117893"/>
  </sheetPr>
  <dimension ref="A1:F13"/>
  <sheetViews>
    <sheetView workbookViewId="0"/>
  </sheetViews>
  <sheetFormatPr defaultRowHeight="14.25" x14ac:dyDescent="0.45"/>
  <cols>
    <col min="1" max="1" width="17.3984375" customWidth="1"/>
    <col min="2" max="2" width="16.86328125" customWidth="1"/>
    <col min="3" max="3" width="13.265625" customWidth="1"/>
    <col min="4" max="5" width="10.59765625" customWidth="1"/>
  </cols>
  <sheetData>
    <row r="1" spans="1:6" ht="18" x14ac:dyDescent="0.55000000000000004">
      <c r="A1" s="22" t="s">
        <v>173</v>
      </c>
      <c r="B1" s="1"/>
      <c r="C1" s="1"/>
      <c r="D1" s="1"/>
      <c r="E1" s="1"/>
      <c r="F1" s="1"/>
    </row>
    <row r="4" spans="1:6" ht="16.149999999999999" thickBot="1" x14ac:dyDescent="0.55000000000000004">
      <c r="A4" s="20" t="s">
        <v>41</v>
      </c>
      <c r="B4" s="21" t="s">
        <v>43</v>
      </c>
      <c r="C4" s="31" t="s">
        <v>163</v>
      </c>
      <c r="D4" s="31" t="s">
        <v>170</v>
      </c>
    </row>
    <row r="5" spans="1:6" x14ac:dyDescent="0.45">
      <c r="A5" t="s">
        <v>19</v>
      </c>
      <c r="B5" s="5">
        <v>60270</v>
      </c>
      <c r="D5" s="40"/>
    </row>
    <row r="6" spans="1:6" x14ac:dyDescent="0.45">
      <c r="A6" t="s">
        <v>20</v>
      </c>
      <c r="B6" s="5">
        <v>39627</v>
      </c>
      <c r="D6" s="40"/>
    </row>
    <row r="7" spans="1:6" x14ac:dyDescent="0.45">
      <c r="A7" t="s">
        <v>7</v>
      </c>
      <c r="B7" s="5">
        <v>29727</v>
      </c>
      <c r="D7" s="40"/>
    </row>
    <row r="8" spans="1:6" x14ac:dyDescent="0.45">
      <c r="A8" t="s">
        <v>21</v>
      </c>
      <c r="B8" s="5">
        <v>93668</v>
      </c>
      <c r="D8" s="40"/>
    </row>
    <row r="9" spans="1:6" x14ac:dyDescent="0.45">
      <c r="A9" t="s">
        <v>22</v>
      </c>
      <c r="B9" s="5">
        <v>134000</v>
      </c>
      <c r="D9" s="40"/>
    </row>
    <row r="10" spans="1:6" x14ac:dyDescent="0.45">
      <c r="A10" t="s">
        <v>8</v>
      </c>
      <c r="B10" s="5">
        <v>34808</v>
      </c>
      <c r="D10" s="40"/>
    </row>
    <row r="11" spans="1:6" x14ac:dyDescent="0.45">
      <c r="A11" t="s">
        <v>23</v>
      </c>
      <c r="B11" s="5">
        <v>134468</v>
      </c>
      <c r="D11" s="40"/>
    </row>
    <row r="12" spans="1:6" x14ac:dyDescent="0.45">
      <c r="A12" t="s">
        <v>24</v>
      </c>
      <c r="B12" s="5">
        <v>45000</v>
      </c>
      <c r="D12" s="40"/>
    </row>
    <row r="13" spans="1:6" x14ac:dyDescent="0.45">
      <c r="A13" t="s">
        <v>171</v>
      </c>
      <c r="B13" s="5">
        <v>62000</v>
      </c>
      <c r="D13" s="4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384F3-F379-41A5-813F-4D1F2DE0D3F0}">
  <dimension ref="A1:G35"/>
  <sheetViews>
    <sheetView workbookViewId="0"/>
  </sheetViews>
  <sheetFormatPr defaultRowHeight="14.25" x14ac:dyDescent="0.45"/>
  <cols>
    <col min="1" max="1" width="17.59765625" customWidth="1"/>
    <col min="2" max="2" width="13.86328125" customWidth="1"/>
    <col min="3" max="3" width="16.59765625" customWidth="1"/>
    <col min="4" max="4" width="3.265625" customWidth="1"/>
    <col min="5" max="5" width="4.86328125" customWidth="1"/>
    <col min="6" max="6" width="10.59765625" bestFit="1" customWidth="1"/>
  </cols>
  <sheetData>
    <row r="1" spans="1:7" ht="18" x14ac:dyDescent="0.55000000000000004">
      <c r="A1" s="34" t="s">
        <v>181</v>
      </c>
      <c r="B1" s="11"/>
      <c r="C1" s="11"/>
      <c r="D1" s="11"/>
      <c r="E1" s="11"/>
      <c r="F1" s="11"/>
    </row>
    <row r="3" spans="1:7" x14ac:dyDescent="0.45">
      <c r="A3" t="s">
        <v>168</v>
      </c>
      <c r="F3" s="43" t="s">
        <v>167</v>
      </c>
    </row>
    <row r="4" spans="1:7" ht="14.65" thickBot="1" x14ac:dyDescent="0.5">
      <c r="A4" s="21" t="s">
        <v>41</v>
      </c>
      <c r="B4" s="21" t="s">
        <v>4</v>
      </c>
      <c r="C4" s="21" t="s">
        <v>163</v>
      </c>
      <c r="F4" s="21" t="s">
        <v>169</v>
      </c>
      <c r="G4" s="21" t="s">
        <v>170</v>
      </c>
    </row>
    <row r="5" spans="1:7" x14ac:dyDescent="0.45">
      <c r="A5" t="s">
        <v>19</v>
      </c>
      <c r="B5" t="s">
        <v>87</v>
      </c>
      <c r="C5" t="s">
        <v>164</v>
      </c>
      <c r="F5" s="44">
        <v>10000</v>
      </c>
      <c r="G5" s="45">
        <v>0</v>
      </c>
    </row>
    <row r="6" spans="1:7" x14ac:dyDescent="0.45">
      <c r="A6" t="s">
        <v>20</v>
      </c>
      <c r="B6" t="s">
        <v>71</v>
      </c>
      <c r="C6" t="s">
        <v>165</v>
      </c>
      <c r="F6" s="44">
        <v>30000</v>
      </c>
      <c r="G6" s="45">
        <v>0.05</v>
      </c>
    </row>
    <row r="7" spans="1:7" x14ac:dyDescent="0.45">
      <c r="A7" t="s">
        <v>7</v>
      </c>
      <c r="B7" t="s">
        <v>71</v>
      </c>
      <c r="C7" t="s">
        <v>164</v>
      </c>
      <c r="F7" s="44">
        <v>50000</v>
      </c>
      <c r="G7" s="45">
        <v>0.08</v>
      </c>
    </row>
    <row r="8" spans="1:7" x14ac:dyDescent="0.45">
      <c r="A8" t="s">
        <v>21</v>
      </c>
      <c r="B8" t="s">
        <v>71</v>
      </c>
      <c r="C8" t="s">
        <v>165</v>
      </c>
      <c r="F8" s="44">
        <v>60000</v>
      </c>
      <c r="G8" s="45">
        <v>0.1</v>
      </c>
    </row>
    <row r="9" spans="1:7" x14ac:dyDescent="0.45">
      <c r="A9" t="s">
        <v>22</v>
      </c>
      <c r="B9" t="s">
        <v>71</v>
      </c>
      <c r="C9" t="s">
        <v>164</v>
      </c>
      <c r="F9" s="44">
        <v>100000</v>
      </c>
      <c r="G9" s="45">
        <v>0.15</v>
      </c>
    </row>
    <row r="10" spans="1:7" x14ac:dyDescent="0.45">
      <c r="A10" t="s">
        <v>8</v>
      </c>
      <c r="B10" t="s">
        <v>71</v>
      </c>
      <c r="C10" t="s">
        <v>165</v>
      </c>
    </row>
    <row r="11" spans="1:7" x14ac:dyDescent="0.45">
      <c r="A11" t="s">
        <v>23</v>
      </c>
      <c r="B11" t="s">
        <v>71</v>
      </c>
      <c r="C11" t="s">
        <v>165</v>
      </c>
    </row>
    <row r="12" spans="1:7" x14ac:dyDescent="0.45">
      <c r="A12" t="s">
        <v>24</v>
      </c>
      <c r="B12" t="s">
        <v>71</v>
      </c>
      <c r="C12" t="s">
        <v>166</v>
      </c>
    </row>
    <row r="13" spans="1:7" x14ac:dyDescent="0.45">
      <c r="A13" t="s">
        <v>25</v>
      </c>
      <c r="B13" t="s">
        <v>87</v>
      </c>
      <c r="C13" t="s">
        <v>165</v>
      </c>
    </row>
    <row r="14" spans="1:7" x14ac:dyDescent="0.45">
      <c r="A14" t="s">
        <v>9</v>
      </c>
      <c r="B14" t="s">
        <v>54</v>
      </c>
      <c r="C14" t="s">
        <v>165</v>
      </c>
    </row>
    <row r="15" spans="1:7" x14ac:dyDescent="0.45">
      <c r="A15" t="s">
        <v>26</v>
      </c>
      <c r="B15" t="s">
        <v>87</v>
      </c>
      <c r="C15" t="s">
        <v>166</v>
      </c>
    </row>
    <row r="16" spans="1:7" x14ac:dyDescent="0.45">
      <c r="A16" t="s">
        <v>27</v>
      </c>
      <c r="B16" t="s">
        <v>71</v>
      </c>
      <c r="C16" t="s">
        <v>164</v>
      </c>
    </row>
    <row r="17" spans="1:3" x14ac:dyDescent="0.45">
      <c r="A17" t="s">
        <v>10</v>
      </c>
      <c r="B17" t="s">
        <v>71</v>
      </c>
      <c r="C17" t="s">
        <v>166</v>
      </c>
    </row>
    <row r="18" spans="1:3" x14ac:dyDescent="0.45">
      <c r="A18" t="s">
        <v>28</v>
      </c>
      <c r="B18" t="s">
        <v>71</v>
      </c>
      <c r="C18" t="s">
        <v>164</v>
      </c>
    </row>
    <row r="19" spans="1:3" x14ac:dyDescent="0.45">
      <c r="A19" t="s">
        <v>29</v>
      </c>
      <c r="B19" t="s">
        <v>71</v>
      </c>
      <c r="C19" t="s">
        <v>166</v>
      </c>
    </row>
    <row r="20" spans="1:3" x14ac:dyDescent="0.45">
      <c r="A20" t="s">
        <v>11</v>
      </c>
      <c r="B20" t="s">
        <v>54</v>
      </c>
      <c r="C20" t="s">
        <v>164</v>
      </c>
    </row>
    <row r="21" spans="1:3" x14ac:dyDescent="0.45">
      <c r="A21" t="s">
        <v>30</v>
      </c>
      <c r="B21" t="s">
        <v>54</v>
      </c>
      <c r="C21" t="s">
        <v>166</v>
      </c>
    </row>
    <row r="22" spans="1:3" x14ac:dyDescent="0.45">
      <c r="A22" t="s">
        <v>13</v>
      </c>
      <c r="B22" t="s">
        <v>54</v>
      </c>
      <c r="C22" t="s">
        <v>165</v>
      </c>
    </row>
    <row r="23" spans="1:3" x14ac:dyDescent="0.45">
      <c r="A23" t="s">
        <v>31</v>
      </c>
      <c r="B23" t="s">
        <v>87</v>
      </c>
      <c r="C23" t="s">
        <v>165</v>
      </c>
    </row>
    <row r="24" spans="1:3" x14ac:dyDescent="0.45">
      <c r="A24" t="s">
        <v>32</v>
      </c>
      <c r="B24" t="s">
        <v>54</v>
      </c>
      <c r="C24" t="s">
        <v>165</v>
      </c>
    </row>
    <row r="25" spans="1:3" x14ac:dyDescent="0.45">
      <c r="A25" t="s">
        <v>14</v>
      </c>
      <c r="B25" t="s">
        <v>54</v>
      </c>
      <c r="C25" t="s">
        <v>164</v>
      </c>
    </row>
    <row r="26" spans="1:3" x14ac:dyDescent="0.45">
      <c r="A26" t="s">
        <v>33</v>
      </c>
      <c r="B26" t="s">
        <v>87</v>
      </c>
      <c r="C26" t="s">
        <v>164</v>
      </c>
    </row>
    <row r="27" spans="1:3" x14ac:dyDescent="0.45">
      <c r="A27" t="s">
        <v>34</v>
      </c>
      <c r="B27" t="s">
        <v>87</v>
      </c>
      <c r="C27" t="s">
        <v>164</v>
      </c>
    </row>
    <row r="28" spans="1:3" x14ac:dyDescent="0.45">
      <c r="A28" t="s">
        <v>15</v>
      </c>
      <c r="B28" t="s">
        <v>54</v>
      </c>
      <c r="C28" t="s">
        <v>165</v>
      </c>
    </row>
    <row r="29" spans="1:3" x14ac:dyDescent="0.45">
      <c r="A29" t="s">
        <v>35</v>
      </c>
      <c r="B29" t="s">
        <v>54</v>
      </c>
      <c r="C29" t="s">
        <v>165</v>
      </c>
    </row>
    <row r="30" spans="1:3" x14ac:dyDescent="0.45">
      <c r="A30" t="s">
        <v>36</v>
      </c>
      <c r="B30" t="s">
        <v>87</v>
      </c>
      <c r="C30" t="s">
        <v>164</v>
      </c>
    </row>
    <row r="31" spans="1:3" x14ac:dyDescent="0.45">
      <c r="A31" t="s">
        <v>16</v>
      </c>
      <c r="B31" t="s">
        <v>87</v>
      </c>
      <c r="C31" t="s">
        <v>165</v>
      </c>
    </row>
    <row r="32" spans="1:3" x14ac:dyDescent="0.45">
      <c r="A32" t="s">
        <v>37</v>
      </c>
      <c r="B32" t="s">
        <v>87</v>
      </c>
      <c r="C32" t="s">
        <v>164</v>
      </c>
    </row>
    <row r="33" spans="1:3" x14ac:dyDescent="0.45">
      <c r="A33" t="s">
        <v>38</v>
      </c>
      <c r="B33" t="s">
        <v>87</v>
      </c>
      <c r="C33" t="s">
        <v>166</v>
      </c>
    </row>
    <row r="34" spans="1:3" x14ac:dyDescent="0.45">
      <c r="A34" t="s">
        <v>39</v>
      </c>
      <c r="B34" t="s">
        <v>54</v>
      </c>
      <c r="C34" t="s">
        <v>165</v>
      </c>
    </row>
    <row r="35" spans="1:3" x14ac:dyDescent="0.45">
      <c r="A35" t="s">
        <v>40</v>
      </c>
      <c r="B35" t="s">
        <v>54</v>
      </c>
      <c r="C35" t="s">
        <v>164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79998168889431442"/>
  </sheetPr>
  <dimension ref="A1:L56"/>
  <sheetViews>
    <sheetView showGridLines="0" workbookViewId="0"/>
  </sheetViews>
  <sheetFormatPr defaultRowHeight="14.25" x14ac:dyDescent="0.45"/>
  <cols>
    <col min="1" max="1" width="17" customWidth="1"/>
    <col min="2" max="2" width="15.59765625" bestFit="1" customWidth="1"/>
    <col min="3" max="3" width="14.1328125" customWidth="1"/>
    <col min="5" max="5" width="11.265625" bestFit="1" customWidth="1"/>
    <col min="6" max="6" width="15.73046875" customWidth="1"/>
    <col min="7" max="7" width="13.73046875" customWidth="1"/>
    <col min="8" max="8" width="15.3984375" customWidth="1"/>
    <col min="16" max="16" width="17.73046875" customWidth="1"/>
  </cols>
  <sheetData>
    <row r="1" spans="1:12" ht="18" x14ac:dyDescent="0.55000000000000004">
      <c r="A1" s="22" t="s">
        <v>196</v>
      </c>
      <c r="B1" s="1"/>
      <c r="C1" s="1"/>
      <c r="D1" s="1"/>
      <c r="E1" s="1"/>
      <c r="F1" s="1"/>
      <c r="G1" s="2"/>
      <c r="H1" s="2"/>
      <c r="I1" s="2"/>
      <c r="J1" s="2"/>
      <c r="L1" s="8" t="b">
        <v>0</v>
      </c>
    </row>
    <row r="2" spans="1:12" x14ac:dyDescent="0.45">
      <c r="L2" s="8" t="b">
        <v>0</v>
      </c>
    </row>
    <row r="3" spans="1:12" x14ac:dyDescent="0.45">
      <c r="A3" s="49">
        <v>1</v>
      </c>
      <c r="B3" s="7" t="s">
        <v>174</v>
      </c>
      <c r="C3" s="7"/>
      <c r="D3" s="7"/>
      <c r="E3" s="7"/>
      <c r="F3" s="7"/>
      <c r="G3" s="7"/>
      <c r="H3" s="7"/>
      <c r="I3" s="7"/>
      <c r="J3" s="7"/>
      <c r="K3" s="7"/>
      <c r="L3" s="8" t="b">
        <v>0</v>
      </c>
    </row>
    <row r="4" spans="1:12" x14ac:dyDescent="0.45">
      <c r="A4" s="49">
        <v>2</v>
      </c>
      <c r="B4" s="7" t="s">
        <v>177</v>
      </c>
      <c r="C4" s="7"/>
      <c r="D4" s="7"/>
      <c r="E4" s="7"/>
      <c r="F4" s="7"/>
      <c r="G4" s="7"/>
      <c r="H4" s="7"/>
      <c r="I4" s="7"/>
      <c r="K4" s="7"/>
      <c r="L4" s="8" t="b">
        <v>0</v>
      </c>
    </row>
    <row r="5" spans="1:12" ht="18" x14ac:dyDescent="0.55000000000000004">
      <c r="A5" s="49">
        <v>3</v>
      </c>
      <c r="B5" s="7" t="s">
        <v>178</v>
      </c>
      <c r="C5" s="7"/>
      <c r="D5" s="7"/>
      <c r="E5" s="7"/>
      <c r="F5" s="7"/>
      <c r="G5" s="7"/>
      <c r="H5" s="7"/>
      <c r="I5" s="7"/>
      <c r="J5" s="9" t="s">
        <v>17</v>
      </c>
      <c r="K5" s="7"/>
    </row>
    <row r="6" spans="1:12" x14ac:dyDescent="0.45">
      <c r="A6" s="49">
        <v>4</v>
      </c>
      <c r="B6" s="7" t="s">
        <v>179</v>
      </c>
    </row>
    <row r="7" spans="1:12" x14ac:dyDescent="0.45">
      <c r="B7" t="s">
        <v>180</v>
      </c>
    </row>
    <row r="8" spans="1:12" ht="27" customHeight="1" thickBot="1" x14ac:dyDescent="0.55000000000000004">
      <c r="A8" s="20" t="s">
        <v>41</v>
      </c>
      <c r="B8" s="20" t="s">
        <v>169</v>
      </c>
      <c r="C8" s="31" t="s">
        <v>4</v>
      </c>
    </row>
    <row r="9" spans="1:12" x14ac:dyDescent="0.45">
      <c r="A9" t="s">
        <v>8</v>
      </c>
      <c r="B9" s="44">
        <v>34810</v>
      </c>
      <c r="F9" t="s">
        <v>175</v>
      </c>
      <c r="G9" s="47"/>
    </row>
    <row r="10" spans="1:12" x14ac:dyDescent="0.45">
      <c r="A10" t="s">
        <v>29</v>
      </c>
      <c r="B10" s="44">
        <v>100000</v>
      </c>
    </row>
    <row r="11" spans="1:12" x14ac:dyDescent="0.45">
      <c r="A11" t="s">
        <v>23</v>
      </c>
      <c r="B11" s="44">
        <v>134470</v>
      </c>
    </row>
    <row r="12" spans="1:12" ht="18.75" customHeight="1" thickBot="1" x14ac:dyDescent="0.5">
      <c r="A12" t="s">
        <v>26</v>
      </c>
      <c r="B12" s="44">
        <v>80000</v>
      </c>
      <c r="G12" s="32" t="s">
        <v>175</v>
      </c>
      <c r="H12" s="31" t="s">
        <v>176</v>
      </c>
    </row>
    <row r="13" spans="1:12" x14ac:dyDescent="0.45">
      <c r="A13" t="s">
        <v>28</v>
      </c>
      <c r="B13" s="44">
        <v>140000</v>
      </c>
      <c r="F13" s="28" t="s">
        <v>71</v>
      </c>
      <c r="G13" s="48"/>
      <c r="H13" s="46"/>
    </row>
    <row r="14" spans="1:12" x14ac:dyDescent="0.45">
      <c r="A14" t="s">
        <v>27</v>
      </c>
      <c r="B14" s="44">
        <v>185000</v>
      </c>
      <c r="F14" s="28" t="s">
        <v>87</v>
      </c>
      <c r="G14" s="48"/>
      <c r="H14" s="46"/>
    </row>
    <row r="15" spans="1:12" x14ac:dyDescent="0.45">
      <c r="A15" t="s">
        <v>38</v>
      </c>
      <c r="B15" s="44">
        <v>102500</v>
      </c>
      <c r="F15" s="28" t="s">
        <v>54</v>
      </c>
      <c r="G15" s="48"/>
      <c r="H15" s="46"/>
    </row>
    <row r="16" spans="1:12" x14ac:dyDescent="0.45">
      <c r="A16" t="s">
        <v>30</v>
      </c>
      <c r="B16" s="44">
        <v>46050</v>
      </c>
    </row>
    <row r="17" spans="1:7" x14ac:dyDescent="0.45">
      <c r="A17" t="s">
        <v>19</v>
      </c>
      <c r="B17" s="44">
        <v>60270</v>
      </c>
    </row>
    <row r="18" spans="1:7" x14ac:dyDescent="0.45">
      <c r="A18" t="s">
        <v>20</v>
      </c>
      <c r="B18" s="44">
        <v>39630</v>
      </c>
    </row>
    <row r="19" spans="1:7" x14ac:dyDescent="0.45">
      <c r="A19" t="s">
        <v>24</v>
      </c>
      <c r="B19" s="44">
        <v>45000</v>
      </c>
    </row>
    <row r="20" spans="1:7" x14ac:dyDescent="0.45">
      <c r="A20" t="s">
        <v>14</v>
      </c>
      <c r="B20" s="44">
        <v>73820</v>
      </c>
    </row>
    <row r="21" spans="1:7" x14ac:dyDescent="0.45">
      <c r="A21" t="s">
        <v>15</v>
      </c>
      <c r="B21" s="44">
        <v>45430</v>
      </c>
    </row>
    <row r="22" spans="1:7" x14ac:dyDescent="0.45">
      <c r="A22" t="s">
        <v>7</v>
      </c>
      <c r="B22" s="44">
        <v>29730</v>
      </c>
    </row>
    <row r="23" spans="1:7" x14ac:dyDescent="0.45">
      <c r="A23" t="s">
        <v>10</v>
      </c>
      <c r="B23" s="44">
        <v>50550</v>
      </c>
    </row>
    <row r="24" spans="1:7" x14ac:dyDescent="0.45">
      <c r="A24" t="s">
        <v>34</v>
      </c>
      <c r="B24" s="44">
        <v>140000</v>
      </c>
    </row>
    <row r="25" spans="1:7" x14ac:dyDescent="0.45">
      <c r="A25" t="s">
        <v>32</v>
      </c>
      <c r="B25" s="44">
        <v>46410</v>
      </c>
    </row>
    <row r="26" spans="1:7" x14ac:dyDescent="0.45">
      <c r="A26" t="s">
        <v>9</v>
      </c>
      <c r="B26" s="44">
        <v>21970</v>
      </c>
      <c r="F26" s="6"/>
      <c r="G26" s="5"/>
    </row>
    <row r="27" spans="1:7" x14ac:dyDescent="0.45">
      <c r="A27" t="s">
        <v>39</v>
      </c>
      <c r="B27" s="44">
        <v>88000</v>
      </c>
      <c r="F27" s="6"/>
      <c r="G27" s="5"/>
    </row>
    <row r="28" spans="1:7" x14ac:dyDescent="0.45">
      <c r="A28" t="s">
        <v>33</v>
      </c>
      <c r="B28" s="44">
        <v>45690</v>
      </c>
      <c r="F28" s="6"/>
      <c r="G28" s="5"/>
    </row>
    <row r="29" spans="1:7" x14ac:dyDescent="0.45">
      <c r="A29" t="s">
        <v>37</v>
      </c>
      <c r="B29" s="44">
        <v>38820</v>
      </c>
      <c r="F29" s="6"/>
      <c r="G29" s="5"/>
    </row>
    <row r="30" spans="1:7" x14ac:dyDescent="0.45">
      <c r="A30" t="s">
        <v>21</v>
      </c>
      <c r="B30" s="44">
        <v>93670</v>
      </c>
      <c r="F30" s="6"/>
      <c r="G30" s="5"/>
    </row>
    <row r="31" spans="1:7" x14ac:dyDescent="0.45">
      <c r="A31" t="s">
        <v>31</v>
      </c>
      <c r="B31" s="44">
        <v>65710</v>
      </c>
      <c r="F31" s="6"/>
      <c r="G31" s="5"/>
    </row>
    <row r="32" spans="1:7" x14ac:dyDescent="0.45">
      <c r="A32" t="s">
        <v>40</v>
      </c>
      <c r="B32" s="44">
        <v>49000</v>
      </c>
      <c r="F32" s="6"/>
      <c r="G32" s="5"/>
    </row>
    <row r="33" spans="1:7" x14ac:dyDescent="0.45">
      <c r="A33" t="s">
        <v>13</v>
      </c>
      <c r="B33" s="44">
        <v>60270</v>
      </c>
      <c r="F33" s="6"/>
      <c r="G33" s="5"/>
    </row>
    <row r="34" spans="1:7" x14ac:dyDescent="0.45">
      <c r="A34" t="s">
        <v>25</v>
      </c>
      <c r="B34" s="44">
        <v>89500</v>
      </c>
      <c r="F34" s="6"/>
      <c r="G34" s="5"/>
    </row>
    <row r="35" spans="1:7" x14ac:dyDescent="0.45">
      <c r="A35" t="s">
        <v>11</v>
      </c>
      <c r="B35" s="44">
        <v>68360</v>
      </c>
      <c r="F35" s="6"/>
      <c r="G35" s="5"/>
    </row>
    <row r="36" spans="1:7" x14ac:dyDescent="0.45">
      <c r="A36" t="s">
        <v>35</v>
      </c>
      <c r="B36" s="44">
        <v>116000</v>
      </c>
      <c r="F36" s="6"/>
      <c r="G36" s="5"/>
    </row>
    <row r="37" spans="1:7" x14ac:dyDescent="0.45">
      <c r="A37" t="s">
        <v>22</v>
      </c>
      <c r="B37" s="44">
        <v>134000</v>
      </c>
      <c r="F37" s="6"/>
      <c r="G37" s="5"/>
    </row>
    <row r="38" spans="1:7" x14ac:dyDescent="0.45">
      <c r="A38" t="s">
        <v>16</v>
      </c>
      <c r="B38" s="44">
        <v>225000</v>
      </c>
      <c r="F38" s="6"/>
      <c r="G38" s="5"/>
    </row>
    <row r="39" spans="1:7" x14ac:dyDescent="0.45">
      <c r="A39" t="s">
        <v>36</v>
      </c>
      <c r="B39" s="44">
        <v>59780</v>
      </c>
      <c r="F39" s="6"/>
      <c r="G39" s="5"/>
    </row>
    <row r="40" spans="1:7" x14ac:dyDescent="0.45">
      <c r="F40" s="6"/>
      <c r="G40" s="5"/>
    </row>
    <row r="41" spans="1:7" x14ac:dyDescent="0.45">
      <c r="F41" s="6"/>
      <c r="G41" s="5"/>
    </row>
    <row r="42" spans="1:7" x14ac:dyDescent="0.45">
      <c r="F42" s="6"/>
      <c r="G42" s="5"/>
    </row>
    <row r="43" spans="1:7" x14ac:dyDescent="0.45">
      <c r="F43" s="6"/>
      <c r="G43" s="5"/>
    </row>
    <row r="44" spans="1:7" x14ac:dyDescent="0.45">
      <c r="F44" s="6"/>
      <c r="G44" s="5"/>
    </row>
    <row r="45" spans="1:7" x14ac:dyDescent="0.45">
      <c r="F45" s="6"/>
      <c r="G45" s="5"/>
    </row>
    <row r="46" spans="1:7" x14ac:dyDescent="0.45">
      <c r="F46" s="6"/>
      <c r="G46" s="5"/>
    </row>
    <row r="47" spans="1:7" x14ac:dyDescent="0.45">
      <c r="F47" s="6"/>
      <c r="G47" s="5"/>
    </row>
    <row r="48" spans="1:7" x14ac:dyDescent="0.45">
      <c r="F48" s="6"/>
      <c r="G48" s="5"/>
    </row>
    <row r="49" spans="6:7" x14ac:dyDescent="0.45">
      <c r="F49" s="6"/>
      <c r="G49" s="5"/>
    </row>
    <row r="50" spans="6:7" x14ac:dyDescent="0.45">
      <c r="F50" s="6"/>
      <c r="G50" s="5"/>
    </row>
    <row r="51" spans="6:7" x14ac:dyDescent="0.45">
      <c r="F51" s="6"/>
      <c r="G51" s="5"/>
    </row>
    <row r="52" spans="6:7" x14ac:dyDescent="0.45">
      <c r="F52" s="6"/>
      <c r="G52" s="5"/>
    </row>
    <row r="53" spans="6:7" x14ac:dyDescent="0.45">
      <c r="F53" s="6"/>
      <c r="G53" s="5"/>
    </row>
    <row r="54" spans="6:7" x14ac:dyDescent="0.45">
      <c r="F54" s="6"/>
      <c r="G54" s="5"/>
    </row>
    <row r="55" spans="6:7" x14ac:dyDescent="0.45">
      <c r="F55" s="6"/>
      <c r="G55" s="5"/>
    </row>
    <row r="56" spans="6:7" x14ac:dyDescent="0.45">
      <c r="F56" s="6"/>
      <c r="G56" s="5"/>
    </row>
  </sheetData>
  <conditionalFormatting sqref="J5">
    <cfRule type="expression" dxfId="0" priority="1">
      <formula>AND($L$1,$L$2,$L$3,$L$4)</formula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7</xdr:col>
                    <xdr:colOff>133350</xdr:colOff>
                    <xdr:row>1</xdr:row>
                    <xdr:rowOff>66675</xdr:rowOff>
                  </from>
                  <to>
                    <xdr:col>7</xdr:col>
                    <xdr:colOff>962025</xdr:colOff>
                    <xdr:row>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7</xdr:col>
                    <xdr:colOff>133350</xdr:colOff>
                    <xdr:row>2</xdr:row>
                    <xdr:rowOff>66675</xdr:rowOff>
                  </from>
                  <to>
                    <xdr:col>7</xdr:col>
                    <xdr:colOff>962025</xdr:colOff>
                    <xdr:row>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7</xdr:col>
                    <xdr:colOff>133350</xdr:colOff>
                    <xdr:row>3</xdr:row>
                    <xdr:rowOff>104775</xdr:rowOff>
                  </from>
                  <to>
                    <xdr:col>7</xdr:col>
                    <xdr:colOff>962025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7</xdr:col>
                    <xdr:colOff>133350</xdr:colOff>
                    <xdr:row>4</xdr:row>
                    <xdr:rowOff>123825</xdr:rowOff>
                  </from>
                  <to>
                    <xdr:col>7</xdr:col>
                    <xdr:colOff>962025</xdr:colOff>
                    <xdr:row>5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E1770-2932-4320-AEF7-9D96CF10C58D}">
  <sheetPr>
    <tabColor theme="0" tint="-0.249977111117893"/>
  </sheetPr>
  <dimension ref="A1:F20"/>
  <sheetViews>
    <sheetView zoomScale="120" zoomScaleNormal="120" workbookViewId="0"/>
  </sheetViews>
  <sheetFormatPr defaultRowHeight="14.25" x14ac:dyDescent="0.45"/>
  <cols>
    <col min="1" max="1" width="16.3984375" customWidth="1"/>
    <col min="2" max="2" width="16.86328125" customWidth="1"/>
    <col min="3" max="3" width="13.265625" customWidth="1"/>
    <col min="4" max="4" width="10.59765625" customWidth="1"/>
    <col min="5" max="5" width="17.73046875" customWidth="1"/>
  </cols>
  <sheetData>
    <row r="1" spans="1:6" ht="18" x14ac:dyDescent="0.55000000000000004">
      <c r="A1" s="22" t="s">
        <v>45</v>
      </c>
      <c r="B1" s="1"/>
      <c r="C1" s="1"/>
      <c r="D1" s="1"/>
      <c r="E1" s="1"/>
      <c r="F1" s="1"/>
    </row>
    <row r="4" spans="1:6" ht="16.149999999999999" thickBot="1" x14ac:dyDescent="0.55000000000000004">
      <c r="A4" s="20" t="s">
        <v>41</v>
      </c>
      <c r="B4" s="20" t="s">
        <v>42</v>
      </c>
      <c r="C4" s="21" t="s">
        <v>43</v>
      </c>
      <c r="D4" s="21" t="s">
        <v>44</v>
      </c>
    </row>
    <row r="5" spans="1:6" x14ac:dyDescent="0.45">
      <c r="A5" t="s">
        <v>19</v>
      </c>
      <c r="B5" s="6">
        <v>38961</v>
      </c>
      <c r="C5" s="5">
        <v>60270</v>
      </c>
      <c r="D5" s="5">
        <v>57400</v>
      </c>
    </row>
    <row r="6" spans="1:6" x14ac:dyDescent="0.45">
      <c r="A6" t="s">
        <v>20</v>
      </c>
      <c r="B6" s="6">
        <v>40148</v>
      </c>
      <c r="C6" s="5">
        <v>39627</v>
      </c>
      <c r="D6" s="5"/>
    </row>
    <row r="7" spans="1:6" x14ac:dyDescent="0.45">
      <c r="A7" t="s">
        <v>7</v>
      </c>
      <c r="B7" s="6" t="s">
        <v>46</v>
      </c>
      <c r="C7" s="5">
        <v>29727</v>
      </c>
      <c r="D7" s="5">
        <v>29906</v>
      </c>
    </row>
    <row r="8" spans="1:6" x14ac:dyDescent="0.45">
      <c r="A8" t="s">
        <v>21</v>
      </c>
      <c r="B8" s="6">
        <v>38353</v>
      </c>
      <c r="C8" s="5">
        <v>93668</v>
      </c>
      <c r="D8" s="5">
        <v>92658</v>
      </c>
    </row>
    <row r="9" spans="1:6" x14ac:dyDescent="0.45">
      <c r="B9" s="6">
        <v>40787</v>
      </c>
      <c r="C9" s="5">
        <v>134000</v>
      </c>
      <c r="D9" s="5">
        <v>127000</v>
      </c>
    </row>
    <row r="10" spans="1:6" x14ac:dyDescent="0.45">
      <c r="A10" t="s">
        <v>8</v>
      </c>
      <c r="B10" s="6">
        <v>38353</v>
      </c>
      <c r="C10" s="5">
        <v>34808</v>
      </c>
      <c r="D10" s="5">
        <v>34433</v>
      </c>
    </row>
    <row r="11" spans="1:6" x14ac:dyDescent="0.45">
      <c r="A11" t="s">
        <v>23</v>
      </c>
      <c r="B11" s="6">
        <v>42795</v>
      </c>
      <c r="C11" s="5">
        <v>134468</v>
      </c>
      <c r="D11" s="5">
        <v>134468</v>
      </c>
    </row>
    <row r="12" spans="1:6" x14ac:dyDescent="0.45">
      <c r="A12" t="s">
        <v>24</v>
      </c>
      <c r="B12" s="6">
        <v>43497</v>
      </c>
      <c r="C12" s="5">
        <v>45000</v>
      </c>
      <c r="D12" s="5"/>
    </row>
    <row r="13" spans="1:6" x14ac:dyDescent="0.45">
      <c r="A13" s="46"/>
      <c r="B13" s="46"/>
      <c r="C13" s="46"/>
      <c r="D13" s="46"/>
    </row>
    <row r="14" spans="1:6" x14ac:dyDescent="0.45">
      <c r="A14" s="46"/>
      <c r="B14" s="46"/>
      <c r="C14" s="46"/>
      <c r="D14" s="46"/>
    </row>
    <row r="15" spans="1:6" x14ac:dyDescent="0.45">
      <c r="A15" s="46"/>
      <c r="B15" s="46"/>
      <c r="C15" s="46"/>
      <c r="D15" s="46"/>
    </row>
    <row r="20" spans="1:4" x14ac:dyDescent="0.45">
      <c r="A20" s="5"/>
      <c r="B20" s="5"/>
      <c r="C20" s="5"/>
      <c r="D20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37A70-63D1-421E-ADBA-E3D5ACE4CF9F}">
  <sheetPr>
    <tabColor theme="0" tint="-0.249977111117893"/>
  </sheetPr>
  <dimension ref="A1:H35"/>
  <sheetViews>
    <sheetView zoomScale="110" zoomScaleNormal="110" workbookViewId="0"/>
  </sheetViews>
  <sheetFormatPr defaultRowHeight="14.25" x14ac:dyDescent="0.45"/>
  <cols>
    <col min="1" max="1" width="16.3984375" customWidth="1"/>
    <col min="2" max="2" width="16.86328125" customWidth="1"/>
    <col min="3" max="3" width="13.265625" customWidth="1"/>
    <col min="4" max="4" width="10.59765625" customWidth="1"/>
    <col min="5" max="5" width="5.86328125" customWidth="1"/>
    <col min="8" max="8" width="11.59765625" bestFit="1" customWidth="1"/>
  </cols>
  <sheetData>
    <row r="1" spans="1:8" ht="18" x14ac:dyDescent="0.55000000000000004">
      <c r="A1" s="22" t="s">
        <v>47</v>
      </c>
      <c r="B1" s="1"/>
      <c r="C1" s="1"/>
      <c r="D1" s="1"/>
      <c r="E1" s="1"/>
      <c r="F1" s="1"/>
    </row>
    <row r="4" spans="1:8" ht="16.149999999999999" thickBot="1" x14ac:dyDescent="0.55000000000000004">
      <c r="A4" s="20" t="s">
        <v>41</v>
      </c>
      <c r="B4" s="20" t="s">
        <v>42</v>
      </c>
      <c r="C4" s="21" t="s">
        <v>43</v>
      </c>
      <c r="D4" s="21" t="s">
        <v>44</v>
      </c>
    </row>
    <row r="5" spans="1:8" x14ac:dyDescent="0.45">
      <c r="A5" t="s">
        <v>19</v>
      </c>
      <c r="B5" s="6">
        <v>38961</v>
      </c>
      <c r="C5" s="5">
        <v>60270</v>
      </c>
      <c r="D5" s="5">
        <v>57400</v>
      </c>
      <c r="G5" t="s">
        <v>198</v>
      </c>
    </row>
    <row r="6" spans="1:8" x14ac:dyDescent="0.45">
      <c r="A6" t="s">
        <v>20</v>
      </c>
      <c r="B6" s="6">
        <v>40148</v>
      </c>
      <c r="C6" s="5">
        <v>39627</v>
      </c>
      <c r="D6" s="5">
        <v>0</v>
      </c>
      <c r="G6" s="46"/>
    </row>
    <row r="7" spans="1:8" x14ac:dyDescent="0.45">
      <c r="A7" t="s">
        <v>7</v>
      </c>
      <c r="B7" s="6" t="s">
        <v>46</v>
      </c>
      <c r="C7" s="5">
        <v>29727</v>
      </c>
      <c r="D7" s="5">
        <v>29906</v>
      </c>
    </row>
    <row r="8" spans="1:8" x14ac:dyDescent="0.45">
      <c r="A8" t="s">
        <v>21</v>
      </c>
      <c r="B8" s="6">
        <v>38353</v>
      </c>
      <c r="C8" s="5">
        <v>93668</v>
      </c>
      <c r="D8" s="5">
        <v>92658</v>
      </c>
    </row>
    <row r="9" spans="1:8" x14ac:dyDescent="0.45">
      <c r="A9" t="s">
        <v>22</v>
      </c>
      <c r="B9" s="6">
        <v>40787</v>
      </c>
      <c r="C9" s="5">
        <v>134000</v>
      </c>
      <c r="D9" s="5">
        <v>127000</v>
      </c>
      <c r="G9" t="s">
        <v>48</v>
      </c>
    </row>
    <row r="10" spans="1:8" x14ac:dyDescent="0.45">
      <c r="A10" t="s">
        <v>8</v>
      </c>
      <c r="B10" s="6">
        <v>38353</v>
      </c>
      <c r="C10" s="5">
        <v>34808</v>
      </c>
      <c r="D10" s="5">
        <v>34433</v>
      </c>
      <c r="G10" s="23">
        <v>40787</v>
      </c>
    </row>
    <row r="11" spans="1:8" x14ac:dyDescent="0.45">
      <c r="A11" t="s">
        <v>23</v>
      </c>
      <c r="B11" s="6">
        <v>42795</v>
      </c>
      <c r="C11" s="5">
        <v>134468</v>
      </c>
      <c r="D11" s="5">
        <v>134468</v>
      </c>
      <c r="G11" s="46"/>
    </row>
    <row r="12" spans="1:8" x14ac:dyDescent="0.45">
      <c r="A12" t="s">
        <v>24</v>
      </c>
      <c r="B12" s="6">
        <v>43497</v>
      </c>
      <c r="C12" s="5">
        <v>45000</v>
      </c>
      <c r="D12" s="5">
        <v>0</v>
      </c>
    </row>
    <row r="13" spans="1:8" x14ac:dyDescent="0.45">
      <c r="A13" t="s">
        <v>25</v>
      </c>
      <c r="B13" s="6">
        <v>41671</v>
      </c>
      <c r="C13" s="5">
        <v>89500</v>
      </c>
      <c r="D13" s="5">
        <v>82500</v>
      </c>
    </row>
    <row r="14" spans="1:8" x14ac:dyDescent="0.45">
      <c r="A14" t="s">
        <v>9</v>
      </c>
      <c r="B14" s="6">
        <v>40817</v>
      </c>
      <c r="C14" s="5">
        <v>21972</v>
      </c>
      <c r="D14" s="5">
        <v>15086</v>
      </c>
    </row>
    <row r="15" spans="1:8" x14ac:dyDescent="0.45">
      <c r="A15" t="s">
        <v>26</v>
      </c>
      <c r="B15" s="6">
        <v>40817</v>
      </c>
      <c r="C15" s="5">
        <v>80000</v>
      </c>
      <c r="D15" s="5">
        <v>47747</v>
      </c>
      <c r="G15" t="s">
        <v>49</v>
      </c>
    </row>
    <row r="16" spans="1:8" x14ac:dyDescent="0.45">
      <c r="A16" t="s">
        <v>27</v>
      </c>
      <c r="B16" s="6">
        <v>41244</v>
      </c>
      <c r="C16" s="5">
        <v>185000</v>
      </c>
      <c r="D16" s="5">
        <v>185000</v>
      </c>
      <c r="G16" s="26" t="s">
        <v>50</v>
      </c>
      <c r="H16" s="24">
        <v>80000</v>
      </c>
    </row>
    <row r="17" spans="1:8" x14ac:dyDescent="0.45">
      <c r="A17" t="s">
        <v>10</v>
      </c>
      <c r="B17" s="6">
        <v>43374</v>
      </c>
      <c r="C17" s="5">
        <v>50545</v>
      </c>
      <c r="D17" s="5">
        <v>0</v>
      </c>
      <c r="G17" s="27" t="s">
        <v>51</v>
      </c>
      <c r="H17" s="24">
        <v>100000</v>
      </c>
    </row>
    <row r="18" spans="1:8" x14ac:dyDescent="0.45">
      <c r="A18" t="s">
        <v>28</v>
      </c>
      <c r="B18" s="6">
        <v>38200</v>
      </c>
      <c r="C18" s="5">
        <v>142000</v>
      </c>
      <c r="D18" s="5">
        <v>130000</v>
      </c>
    </row>
    <row r="19" spans="1:8" x14ac:dyDescent="0.45">
      <c r="A19" t="s">
        <v>29</v>
      </c>
      <c r="B19" s="6">
        <v>37135</v>
      </c>
      <c r="C19" s="5">
        <v>100000</v>
      </c>
      <c r="D19" s="5">
        <v>94170</v>
      </c>
      <c r="G19" s="46"/>
    </row>
    <row r="20" spans="1:8" x14ac:dyDescent="0.45">
      <c r="A20" t="s">
        <v>11</v>
      </c>
      <c r="B20" s="6">
        <v>38812</v>
      </c>
      <c r="C20" s="5">
        <v>68357</v>
      </c>
      <c r="D20" s="5">
        <v>67620</v>
      </c>
    </row>
    <row r="21" spans="1:8" x14ac:dyDescent="0.45">
      <c r="A21" t="s">
        <v>30</v>
      </c>
      <c r="B21" s="6">
        <v>40374</v>
      </c>
      <c r="C21" s="5">
        <v>46055</v>
      </c>
      <c r="D21" s="5">
        <v>45558</v>
      </c>
    </row>
    <row r="22" spans="1:8" x14ac:dyDescent="0.45">
      <c r="A22" t="s">
        <v>13</v>
      </c>
      <c r="B22" s="6">
        <v>38961</v>
      </c>
      <c r="C22" s="5">
        <v>60270</v>
      </c>
      <c r="D22" s="5">
        <v>57400</v>
      </c>
    </row>
    <row r="23" spans="1:8" x14ac:dyDescent="0.45">
      <c r="A23" t="s">
        <v>31</v>
      </c>
      <c r="B23" s="6">
        <v>39828</v>
      </c>
      <c r="C23" s="5">
        <v>65709</v>
      </c>
      <c r="D23" s="5">
        <v>65588</v>
      </c>
    </row>
    <row r="24" spans="1:8" x14ac:dyDescent="0.45">
      <c r="A24" t="s">
        <v>32</v>
      </c>
      <c r="B24" s="6">
        <v>42614</v>
      </c>
      <c r="C24" s="5">
        <v>46407</v>
      </c>
      <c r="D24" s="5">
        <v>45906</v>
      </c>
    </row>
    <row r="25" spans="1:8" x14ac:dyDescent="0.45">
      <c r="A25" t="s">
        <v>14</v>
      </c>
      <c r="B25" s="6">
        <v>43466</v>
      </c>
      <c r="C25" s="5">
        <v>73817</v>
      </c>
      <c r="D25" s="5">
        <v>0</v>
      </c>
    </row>
    <row r="26" spans="1:8" x14ac:dyDescent="0.45">
      <c r="A26" t="s">
        <v>33</v>
      </c>
      <c r="B26" s="6" t="s">
        <v>46</v>
      </c>
      <c r="C26" s="5">
        <v>45686</v>
      </c>
      <c r="D26" s="5">
        <v>0</v>
      </c>
    </row>
    <row r="27" spans="1:8" x14ac:dyDescent="0.45">
      <c r="A27" t="s">
        <v>34</v>
      </c>
      <c r="B27" s="6">
        <v>43497</v>
      </c>
      <c r="C27" s="5">
        <v>140000</v>
      </c>
      <c r="D27" s="5">
        <v>0</v>
      </c>
    </row>
    <row r="28" spans="1:8" x14ac:dyDescent="0.45">
      <c r="A28" t="s">
        <v>15</v>
      </c>
      <c r="B28" s="6">
        <v>36647</v>
      </c>
      <c r="C28" s="5">
        <v>45432</v>
      </c>
      <c r="D28" s="5">
        <v>41232</v>
      </c>
    </row>
    <row r="29" spans="1:8" x14ac:dyDescent="0.45">
      <c r="A29" t="s">
        <v>35</v>
      </c>
      <c r="B29" s="6">
        <v>37438</v>
      </c>
      <c r="C29" s="5">
        <v>116000</v>
      </c>
      <c r="D29" s="5">
        <v>116000</v>
      </c>
    </row>
    <row r="30" spans="1:8" x14ac:dyDescent="0.45">
      <c r="A30" t="s">
        <v>36</v>
      </c>
      <c r="B30" s="6">
        <v>42675</v>
      </c>
      <c r="C30" s="5">
        <v>59784</v>
      </c>
      <c r="D30" s="5">
        <v>59140</v>
      </c>
    </row>
    <row r="31" spans="1:8" x14ac:dyDescent="0.45">
      <c r="A31" t="s">
        <v>16</v>
      </c>
      <c r="B31" s="6" t="s">
        <v>197</v>
      </c>
      <c r="C31" s="5">
        <v>225000</v>
      </c>
      <c r="D31" s="5">
        <v>225000</v>
      </c>
    </row>
    <row r="32" spans="1:8" x14ac:dyDescent="0.45">
      <c r="A32" t="s">
        <v>37</v>
      </c>
      <c r="B32" s="6">
        <v>42552</v>
      </c>
      <c r="C32" s="5">
        <v>38821</v>
      </c>
      <c r="D32" s="5">
        <v>38402</v>
      </c>
    </row>
    <row r="33" spans="1:4" x14ac:dyDescent="0.45">
      <c r="A33" t="s">
        <v>38</v>
      </c>
      <c r="B33" s="6">
        <v>42224</v>
      </c>
      <c r="C33" s="5">
        <v>102500</v>
      </c>
      <c r="D33" s="5">
        <v>93775</v>
      </c>
    </row>
    <row r="34" spans="1:4" x14ac:dyDescent="0.45">
      <c r="A34" t="s">
        <v>39</v>
      </c>
      <c r="B34" s="6">
        <v>42005</v>
      </c>
      <c r="C34" s="5">
        <v>88000</v>
      </c>
      <c r="D34" s="5">
        <v>83000</v>
      </c>
    </row>
    <row r="35" spans="1:4" x14ac:dyDescent="0.45">
      <c r="A35" t="s">
        <v>40</v>
      </c>
      <c r="B35" s="6">
        <v>43367</v>
      </c>
      <c r="C35" s="5">
        <v>49000</v>
      </c>
      <c r="D35" s="5">
        <v>0</v>
      </c>
    </row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EFF7C-E199-4BA7-84A1-82BD16B97297}">
  <sheetPr>
    <tabColor theme="0" tint="-0.249977111117893"/>
  </sheetPr>
  <dimension ref="A1:F22"/>
  <sheetViews>
    <sheetView zoomScale="120" zoomScaleNormal="120" workbookViewId="0"/>
  </sheetViews>
  <sheetFormatPr defaultRowHeight="14.25" x14ac:dyDescent="0.45"/>
  <cols>
    <col min="1" max="1" width="16.3984375" customWidth="1"/>
    <col min="2" max="2" width="16.86328125" customWidth="1"/>
    <col min="3" max="3" width="13.265625" customWidth="1"/>
    <col min="4" max="4" width="10.59765625" customWidth="1"/>
    <col min="5" max="5" width="25.3984375" customWidth="1"/>
  </cols>
  <sheetData>
    <row r="1" spans="1:6" ht="18" x14ac:dyDescent="0.55000000000000004">
      <c r="A1" s="22" t="s">
        <v>104</v>
      </c>
      <c r="B1" s="1"/>
      <c r="C1" s="1"/>
      <c r="D1" s="1"/>
      <c r="E1" s="1"/>
      <c r="F1" s="1"/>
    </row>
    <row r="4" spans="1:6" ht="16.149999999999999" thickBot="1" x14ac:dyDescent="0.55000000000000004">
      <c r="A4" s="20" t="s">
        <v>41</v>
      </c>
      <c r="B4" s="20" t="s">
        <v>42</v>
      </c>
      <c r="C4" s="21" t="s">
        <v>43</v>
      </c>
      <c r="D4" s="21" t="s">
        <v>44</v>
      </c>
    </row>
    <row r="5" spans="1:6" x14ac:dyDescent="0.45">
      <c r="A5" t="s">
        <v>19</v>
      </c>
      <c r="B5" s="6">
        <v>38961</v>
      </c>
      <c r="C5" s="5">
        <v>60270</v>
      </c>
      <c r="D5" s="5">
        <v>57400</v>
      </c>
    </row>
    <row r="6" spans="1:6" x14ac:dyDescent="0.45">
      <c r="A6" t="s">
        <v>20</v>
      </c>
      <c r="B6" s="6">
        <v>40148</v>
      </c>
      <c r="C6" s="5">
        <v>39627</v>
      </c>
      <c r="D6" s="5"/>
    </row>
    <row r="7" spans="1:6" x14ac:dyDescent="0.45">
      <c r="A7" t="s">
        <v>7</v>
      </c>
      <c r="B7" s="6" t="s">
        <v>46</v>
      </c>
      <c r="C7" s="5">
        <v>29727</v>
      </c>
      <c r="D7" s="5">
        <v>29906</v>
      </c>
    </row>
    <row r="8" spans="1:6" x14ac:dyDescent="0.45">
      <c r="A8" t="s">
        <v>21</v>
      </c>
      <c r="B8" s="6">
        <v>38353</v>
      </c>
      <c r="C8" s="5">
        <v>93668</v>
      </c>
      <c r="D8" s="5">
        <v>92658</v>
      </c>
    </row>
    <row r="9" spans="1:6" x14ac:dyDescent="0.45">
      <c r="A9" t="s">
        <v>22</v>
      </c>
      <c r="B9" s="6">
        <v>40787</v>
      </c>
      <c r="C9" s="5">
        <v>134000</v>
      </c>
      <c r="D9" s="5">
        <v>127000</v>
      </c>
    </row>
    <row r="10" spans="1:6" x14ac:dyDescent="0.45">
      <c r="A10" t="s">
        <v>8</v>
      </c>
      <c r="B10" s="6">
        <v>38353</v>
      </c>
      <c r="C10" s="5">
        <v>34808</v>
      </c>
      <c r="D10" s="5">
        <v>34433</v>
      </c>
    </row>
    <row r="11" spans="1:6" x14ac:dyDescent="0.45">
      <c r="A11" t="s">
        <v>23</v>
      </c>
      <c r="B11" s="6">
        <v>42795</v>
      </c>
      <c r="C11" s="5">
        <v>134468</v>
      </c>
      <c r="D11" s="5">
        <v>134468</v>
      </c>
    </row>
    <row r="12" spans="1:6" x14ac:dyDescent="0.45">
      <c r="A12" t="s">
        <v>24</v>
      </c>
      <c r="B12" s="6">
        <v>43497</v>
      </c>
      <c r="C12" s="5">
        <v>45000</v>
      </c>
      <c r="D12" s="5"/>
    </row>
    <row r="13" spans="1:6" x14ac:dyDescent="0.45">
      <c r="C13" s="50"/>
      <c r="D13" s="50"/>
    </row>
    <row r="14" spans="1:6" x14ac:dyDescent="0.45">
      <c r="C14" s="50"/>
      <c r="D14" s="50"/>
    </row>
    <row r="17" spans="1:4" ht="14.65" thickBot="1" x14ac:dyDescent="0.5">
      <c r="A17" s="28" t="s">
        <v>106</v>
      </c>
      <c r="C17" s="21" t="s">
        <v>43</v>
      </c>
      <c r="D17" s="21" t="s">
        <v>44</v>
      </c>
    </row>
    <row r="18" spans="1:4" x14ac:dyDescent="0.45">
      <c r="A18" t="s">
        <v>13</v>
      </c>
      <c r="B18" s="6">
        <v>38961</v>
      </c>
      <c r="C18" s="5">
        <v>60270</v>
      </c>
      <c r="D18" s="5">
        <v>57400</v>
      </c>
    </row>
    <row r="19" spans="1:4" x14ac:dyDescent="0.45">
      <c r="A19" t="s">
        <v>31</v>
      </c>
      <c r="B19" s="6">
        <v>39828</v>
      </c>
      <c r="C19" s="5">
        <v>65709</v>
      </c>
      <c r="D19" s="5">
        <v>65588</v>
      </c>
    </row>
    <row r="21" spans="1:4" x14ac:dyDescent="0.45">
      <c r="C21" s="50"/>
      <c r="D21" s="50"/>
    </row>
    <row r="22" spans="1:4" x14ac:dyDescent="0.45">
      <c r="C22" s="50"/>
      <c r="D22" s="5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C6D-CBBC-4C4A-A949-D0D135BDEC1A}">
  <sheetPr>
    <tabColor theme="0" tint="-0.249977111117893"/>
  </sheetPr>
  <dimension ref="A1:H167"/>
  <sheetViews>
    <sheetView zoomScale="110" zoomScaleNormal="110" workbookViewId="0"/>
  </sheetViews>
  <sheetFormatPr defaultRowHeight="14.25" x14ac:dyDescent="0.45"/>
  <cols>
    <col min="1" max="1" width="10.33203125" customWidth="1"/>
    <col min="2" max="2" width="12.265625" bestFit="1" customWidth="1"/>
    <col min="3" max="3" width="10" bestFit="1" customWidth="1"/>
    <col min="4" max="4" width="10.46484375" bestFit="1" customWidth="1"/>
    <col min="5" max="5" width="7" customWidth="1"/>
    <col min="6" max="6" width="7.06640625" customWidth="1"/>
    <col min="7" max="7" width="12" bestFit="1" customWidth="1"/>
    <col min="8" max="8" width="11.73046875" bestFit="1" customWidth="1"/>
    <col min="13" max="13" width="11.73046875" bestFit="1" customWidth="1"/>
  </cols>
  <sheetData>
    <row r="1" spans="1:8" ht="24.75" customHeight="1" x14ac:dyDescent="0.55000000000000004">
      <c r="A1" s="22" t="s">
        <v>101</v>
      </c>
      <c r="B1" s="1"/>
      <c r="C1" s="1"/>
      <c r="D1" s="1"/>
      <c r="E1" s="1"/>
      <c r="F1" s="1"/>
    </row>
    <row r="4" spans="1:8" ht="16.149999999999999" thickBot="1" x14ac:dyDescent="0.55000000000000004">
      <c r="A4" s="20" t="s">
        <v>4</v>
      </c>
      <c r="B4" s="20" t="s">
        <v>5</v>
      </c>
      <c r="C4" s="21" t="s">
        <v>52</v>
      </c>
      <c r="D4" s="21" t="s">
        <v>53</v>
      </c>
      <c r="G4" t="s">
        <v>102</v>
      </c>
    </row>
    <row r="5" spans="1:8" x14ac:dyDescent="0.45">
      <c r="A5" t="s">
        <v>54</v>
      </c>
      <c r="B5" s="6" t="s">
        <v>55</v>
      </c>
      <c r="C5" s="5" t="s">
        <v>56</v>
      </c>
      <c r="D5" s="5">
        <v>4378</v>
      </c>
      <c r="F5" s="15"/>
      <c r="G5" s="25" t="s">
        <v>67</v>
      </c>
    </row>
    <row r="6" spans="1:8" x14ac:dyDescent="0.45">
      <c r="A6" t="s">
        <v>54</v>
      </c>
      <c r="B6" s="6" t="s">
        <v>55</v>
      </c>
      <c r="C6" s="5" t="s">
        <v>57</v>
      </c>
      <c r="D6" s="5">
        <v>5254</v>
      </c>
      <c r="F6" s="15"/>
      <c r="G6" s="48"/>
    </row>
    <row r="7" spans="1:8" x14ac:dyDescent="0.45">
      <c r="A7" t="s">
        <v>54</v>
      </c>
      <c r="B7" s="6" t="s">
        <v>55</v>
      </c>
      <c r="C7" s="5" t="s">
        <v>58</v>
      </c>
      <c r="D7" s="5">
        <v>6130</v>
      </c>
      <c r="F7" s="15"/>
    </row>
    <row r="8" spans="1:8" x14ac:dyDescent="0.45">
      <c r="A8" t="s">
        <v>54</v>
      </c>
      <c r="B8" s="6" t="s">
        <v>55</v>
      </c>
      <c r="C8" s="5" t="s">
        <v>59</v>
      </c>
      <c r="D8" s="5">
        <v>7443</v>
      </c>
      <c r="F8" s="15"/>
    </row>
    <row r="9" spans="1:8" x14ac:dyDescent="0.45">
      <c r="A9" t="s">
        <v>54</v>
      </c>
      <c r="B9" s="6" t="s">
        <v>55</v>
      </c>
      <c r="C9" s="5" t="s">
        <v>60</v>
      </c>
      <c r="D9" s="5">
        <v>13135</v>
      </c>
      <c r="F9" s="15"/>
      <c r="G9" t="s">
        <v>103</v>
      </c>
    </row>
    <row r="10" spans="1:8" x14ac:dyDescent="0.45">
      <c r="A10" t="s">
        <v>54</v>
      </c>
      <c r="B10" s="6" t="s">
        <v>55</v>
      </c>
      <c r="C10" s="5" t="s">
        <v>61</v>
      </c>
      <c r="D10" s="5">
        <v>7443</v>
      </c>
      <c r="F10" s="15"/>
      <c r="G10" s="27" t="s">
        <v>4</v>
      </c>
      <c r="H10" s="25" t="s">
        <v>54</v>
      </c>
    </row>
    <row r="11" spans="1:8" x14ac:dyDescent="0.45">
      <c r="A11" t="s">
        <v>54</v>
      </c>
      <c r="B11" s="6" t="s">
        <v>62</v>
      </c>
      <c r="C11" s="5" t="s">
        <v>56</v>
      </c>
      <c r="D11" s="5">
        <v>15890</v>
      </c>
      <c r="F11" s="15"/>
      <c r="G11" s="27" t="s">
        <v>5</v>
      </c>
      <c r="H11" s="25" t="s">
        <v>69</v>
      </c>
    </row>
    <row r="12" spans="1:8" x14ac:dyDescent="0.45">
      <c r="A12" t="s">
        <v>54</v>
      </c>
      <c r="B12" s="6" t="s">
        <v>62</v>
      </c>
      <c r="C12" s="5" t="s">
        <v>57</v>
      </c>
      <c r="D12" s="5">
        <v>11917</v>
      </c>
      <c r="F12" s="15"/>
    </row>
    <row r="13" spans="1:8" x14ac:dyDescent="0.45">
      <c r="A13" t="s">
        <v>54</v>
      </c>
      <c r="B13" s="6" t="s">
        <v>62</v>
      </c>
      <c r="C13" s="5" t="s">
        <v>58</v>
      </c>
      <c r="D13" s="5">
        <v>1490</v>
      </c>
      <c r="F13" s="15"/>
      <c r="G13" s="48"/>
    </row>
    <row r="14" spans="1:8" x14ac:dyDescent="0.45">
      <c r="A14" t="s">
        <v>54</v>
      </c>
      <c r="B14" s="6" t="s">
        <v>62</v>
      </c>
      <c r="C14" s="5" t="s">
        <v>59</v>
      </c>
      <c r="D14" s="5">
        <v>497</v>
      </c>
      <c r="F14" s="15"/>
    </row>
    <row r="15" spans="1:8" x14ac:dyDescent="0.45">
      <c r="A15" t="s">
        <v>54</v>
      </c>
      <c r="B15" s="6" t="s">
        <v>62</v>
      </c>
      <c r="C15" s="5" t="s">
        <v>60</v>
      </c>
      <c r="D15" s="5">
        <v>993</v>
      </c>
      <c r="F15" s="15"/>
      <c r="G15" t="s">
        <v>105</v>
      </c>
    </row>
    <row r="16" spans="1:8" x14ac:dyDescent="0.45">
      <c r="A16" t="s">
        <v>54</v>
      </c>
      <c r="B16" s="6" t="s">
        <v>62</v>
      </c>
      <c r="C16" s="5" t="s">
        <v>63</v>
      </c>
      <c r="D16" s="5">
        <v>2483</v>
      </c>
      <c r="F16" s="15"/>
      <c r="G16" s="27" t="s">
        <v>4</v>
      </c>
      <c r="H16" s="25" t="s">
        <v>54</v>
      </c>
    </row>
    <row r="17" spans="1:8" x14ac:dyDescent="0.45">
      <c r="A17" t="s">
        <v>54</v>
      </c>
      <c r="B17" s="6" t="s">
        <v>62</v>
      </c>
      <c r="C17" s="5" t="s">
        <v>64</v>
      </c>
      <c r="D17" s="5">
        <v>2979</v>
      </c>
      <c r="F17" s="15"/>
      <c r="G17" s="27" t="s">
        <v>5</v>
      </c>
      <c r="H17" s="25" t="s">
        <v>69</v>
      </c>
    </row>
    <row r="18" spans="1:8" x14ac:dyDescent="0.45">
      <c r="A18" t="s">
        <v>54</v>
      </c>
      <c r="B18" s="6" t="s">
        <v>62</v>
      </c>
      <c r="C18" s="5" t="s">
        <v>65</v>
      </c>
      <c r="D18" s="5">
        <v>3972</v>
      </c>
      <c r="F18" s="15"/>
    </row>
    <row r="19" spans="1:8" x14ac:dyDescent="0.45">
      <c r="A19" t="s">
        <v>54</v>
      </c>
      <c r="B19" s="6" t="s">
        <v>62</v>
      </c>
      <c r="C19" s="5" t="s">
        <v>66</v>
      </c>
      <c r="D19" s="5">
        <v>4469</v>
      </c>
      <c r="F19" s="15"/>
      <c r="G19" s="48"/>
    </row>
    <row r="20" spans="1:8" x14ac:dyDescent="0.45">
      <c r="A20" t="s">
        <v>54</v>
      </c>
      <c r="B20" s="6" t="s">
        <v>62</v>
      </c>
      <c r="C20" s="5" t="s">
        <v>67</v>
      </c>
      <c r="D20" s="5">
        <v>993</v>
      </c>
      <c r="F20" s="15"/>
    </row>
    <row r="21" spans="1:8" x14ac:dyDescent="0.45">
      <c r="A21" t="s">
        <v>54</v>
      </c>
      <c r="B21" s="6" t="s">
        <v>62</v>
      </c>
      <c r="C21" s="5" t="s">
        <v>68</v>
      </c>
      <c r="D21" s="5">
        <v>497</v>
      </c>
      <c r="F21" s="15"/>
    </row>
    <row r="22" spans="1:8" x14ac:dyDescent="0.45">
      <c r="A22" t="s">
        <v>54</v>
      </c>
      <c r="B22" s="6" t="s">
        <v>62</v>
      </c>
      <c r="C22" s="5" t="s">
        <v>61</v>
      </c>
      <c r="D22" s="5">
        <v>3476</v>
      </c>
      <c r="F22" s="15"/>
    </row>
    <row r="23" spans="1:8" x14ac:dyDescent="0.45">
      <c r="A23" t="s">
        <v>54</v>
      </c>
      <c r="B23" s="6" t="s">
        <v>69</v>
      </c>
      <c r="C23" s="5" t="s">
        <v>56</v>
      </c>
      <c r="D23" s="5">
        <v>9267</v>
      </c>
      <c r="F23" s="15"/>
    </row>
    <row r="24" spans="1:8" x14ac:dyDescent="0.45">
      <c r="A24" t="s">
        <v>54</v>
      </c>
      <c r="B24" s="6" t="s">
        <v>69</v>
      </c>
      <c r="C24" s="5" t="s">
        <v>57</v>
      </c>
      <c r="D24" s="5">
        <v>9731</v>
      </c>
      <c r="F24" s="15"/>
    </row>
    <row r="25" spans="1:8" x14ac:dyDescent="0.45">
      <c r="A25" t="s">
        <v>54</v>
      </c>
      <c r="B25" s="6" t="s">
        <v>69</v>
      </c>
      <c r="C25" s="5" t="s">
        <v>58</v>
      </c>
      <c r="D25" s="5">
        <v>15754</v>
      </c>
      <c r="F25" s="15"/>
    </row>
    <row r="26" spans="1:8" x14ac:dyDescent="0.45">
      <c r="A26" t="s">
        <v>54</v>
      </c>
      <c r="B26" s="6" t="s">
        <v>69</v>
      </c>
      <c r="C26" s="5" t="s">
        <v>59</v>
      </c>
      <c r="D26" s="5">
        <v>0</v>
      </c>
      <c r="F26" s="15"/>
    </row>
    <row r="27" spans="1:8" x14ac:dyDescent="0.45">
      <c r="A27" t="s">
        <v>54</v>
      </c>
      <c r="B27" s="6" t="s">
        <v>69</v>
      </c>
      <c r="C27" s="5" t="s">
        <v>60</v>
      </c>
      <c r="D27" s="5">
        <v>1390</v>
      </c>
      <c r="F27" s="15"/>
    </row>
    <row r="28" spans="1:8" x14ac:dyDescent="0.45">
      <c r="A28" t="s">
        <v>54</v>
      </c>
      <c r="B28" s="6" t="s">
        <v>69</v>
      </c>
      <c r="C28" s="5" t="s">
        <v>63</v>
      </c>
      <c r="D28" s="5">
        <v>1853</v>
      </c>
      <c r="F28" s="15"/>
    </row>
    <row r="29" spans="1:8" x14ac:dyDescent="0.45">
      <c r="A29" t="s">
        <v>54</v>
      </c>
      <c r="B29" s="6" t="s">
        <v>69</v>
      </c>
      <c r="C29" s="5" t="s">
        <v>64</v>
      </c>
      <c r="D29" s="5">
        <v>2317</v>
      </c>
      <c r="F29" s="15"/>
    </row>
    <row r="30" spans="1:8" x14ac:dyDescent="0.45">
      <c r="A30" t="s">
        <v>54</v>
      </c>
      <c r="B30" s="6" t="s">
        <v>69</v>
      </c>
      <c r="C30" s="5" t="s">
        <v>65</v>
      </c>
      <c r="D30" s="5">
        <v>0</v>
      </c>
      <c r="F30" s="15"/>
    </row>
    <row r="31" spans="1:8" x14ac:dyDescent="0.45">
      <c r="A31" t="s">
        <v>54</v>
      </c>
      <c r="B31" s="6" t="s">
        <v>69</v>
      </c>
      <c r="C31" s="5" t="s">
        <v>66</v>
      </c>
      <c r="D31" s="5">
        <v>927</v>
      </c>
      <c r="F31" s="15"/>
    </row>
    <row r="32" spans="1:8" x14ac:dyDescent="0.45">
      <c r="A32" t="s">
        <v>54</v>
      </c>
      <c r="B32" s="6" t="s">
        <v>69</v>
      </c>
      <c r="C32" s="5" t="s">
        <v>67</v>
      </c>
      <c r="D32" s="5">
        <v>0</v>
      </c>
      <c r="F32" s="15"/>
    </row>
    <row r="33" spans="1:6" x14ac:dyDescent="0.45">
      <c r="A33" t="s">
        <v>54</v>
      </c>
      <c r="B33" s="6" t="s">
        <v>69</v>
      </c>
      <c r="C33" s="5" t="s">
        <v>68</v>
      </c>
      <c r="D33" s="5">
        <v>463</v>
      </c>
      <c r="F33" s="15"/>
    </row>
    <row r="34" spans="1:6" x14ac:dyDescent="0.45">
      <c r="A34" t="s">
        <v>54</v>
      </c>
      <c r="B34" s="6" t="s">
        <v>69</v>
      </c>
      <c r="C34" s="5" t="s">
        <v>61</v>
      </c>
      <c r="D34" s="5">
        <v>2317</v>
      </c>
      <c r="F34" s="15"/>
    </row>
    <row r="35" spans="1:6" x14ac:dyDescent="0.45">
      <c r="A35" t="s">
        <v>54</v>
      </c>
      <c r="B35" s="6" t="s">
        <v>6</v>
      </c>
      <c r="C35" s="5" t="s">
        <v>56</v>
      </c>
      <c r="D35" s="5">
        <v>5361</v>
      </c>
      <c r="F35" s="15"/>
    </row>
    <row r="36" spans="1:6" x14ac:dyDescent="0.45">
      <c r="A36" t="s">
        <v>54</v>
      </c>
      <c r="B36" s="14" t="s">
        <v>6</v>
      </c>
      <c r="C36" s="5" t="s">
        <v>57</v>
      </c>
      <c r="D36" s="5">
        <v>5808</v>
      </c>
      <c r="E36" s="5"/>
      <c r="F36" s="15"/>
    </row>
    <row r="37" spans="1:6" x14ac:dyDescent="0.45">
      <c r="A37" t="s">
        <v>54</v>
      </c>
      <c r="B37" s="14" t="s">
        <v>6</v>
      </c>
      <c r="C37" s="5" t="s">
        <v>58</v>
      </c>
      <c r="D37" s="5">
        <v>6701</v>
      </c>
      <c r="E37" s="5"/>
      <c r="F37" s="15"/>
    </row>
    <row r="38" spans="1:6" x14ac:dyDescent="0.45">
      <c r="A38" t="s">
        <v>54</v>
      </c>
      <c r="B38" t="s">
        <v>6</v>
      </c>
      <c r="C38" t="s">
        <v>59</v>
      </c>
      <c r="D38">
        <v>7148</v>
      </c>
    </row>
    <row r="39" spans="1:6" x14ac:dyDescent="0.45">
      <c r="A39" t="s">
        <v>54</v>
      </c>
      <c r="B39" t="s">
        <v>6</v>
      </c>
      <c r="C39" t="s">
        <v>60</v>
      </c>
      <c r="D39">
        <v>8042</v>
      </c>
    </row>
    <row r="40" spans="1:6" x14ac:dyDescent="0.45">
      <c r="A40" t="s">
        <v>54</v>
      </c>
      <c r="B40" t="s">
        <v>6</v>
      </c>
      <c r="C40" t="s">
        <v>63</v>
      </c>
      <c r="D40">
        <v>447</v>
      </c>
    </row>
    <row r="41" spans="1:6" x14ac:dyDescent="0.45">
      <c r="A41" t="s">
        <v>54</v>
      </c>
      <c r="B41" t="s">
        <v>6</v>
      </c>
      <c r="C41" t="s">
        <v>64</v>
      </c>
      <c r="D41">
        <v>894</v>
      </c>
    </row>
    <row r="42" spans="1:6" x14ac:dyDescent="0.45">
      <c r="A42" t="s">
        <v>54</v>
      </c>
      <c r="B42" t="s">
        <v>6</v>
      </c>
      <c r="C42" t="s">
        <v>65</v>
      </c>
      <c r="D42">
        <v>1340</v>
      </c>
    </row>
    <row r="43" spans="1:6" x14ac:dyDescent="0.45">
      <c r="A43" t="s">
        <v>54</v>
      </c>
      <c r="B43" t="s">
        <v>6</v>
      </c>
      <c r="C43" t="s">
        <v>66</v>
      </c>
      <c r="D43">
        <v>1787</v>
      </c>
    </row>
    <row r="44" spans="1:6" x14ac:dyDescent="0.45">
      <c r="A44" t="s">
        <v>54</v>
      </c>
      <c r="B44" t="s">
        <v>6</v>
      </c>
      <c r="C44" t="s">
        <v>67</v>
      </c>
      <c r="D44">
        <v>1340</v>
      </c>
    </row>
    <row r="45" spans="1:6" x14ac:dyDescent="0.45">
      <c r="A45" t="s">
        <v>54</v>
      </c>
      <c r="B45" t="s">
        <v>6</v>
      </c>
      <c r="C45" t="s">
        <v>68</v>
      </c>
      <c r="D45">
        <v>4468</v>
      </c>
    </row>
    <row r="46" spans="1:6" x14ac:dyDescent="0.45">
      <c r="A46" t="s">
        <v>54</v>
      </c>
      <c r="B46" t="s">
        <v>6</v>
      </c>
      <c r="C46" t="s">
        <v>61</v>
      </c>
      <c r="D46">
        <v>1340</v>
      </c>
    </row>
    <row r="47" spans="1:6" x14ac:dyDescent="0.45">
      <c r="A47" t="s">
        <v>54</v>
      </c>
      <c r="B47" t="s">
        <v>70</v>
      </c>
      <c r="C47" t="s">
        <v>56</v>
      </c>
      <c r="D47">
        <v>5108</v>
      </c>
    </row>
    <row r="48" spans="1:6" x14ac:dyDescent="0.45">
      <c r="A48" t="s">
        <v>54</v>
      </c>
      <c r="B48" t="s">
        <v>70</v>
      </c>
      <c r="C48" t="s">
        <v>57</v>
      </c>
      <c r="D48">
        <v>0</v>
      </c>
    </row>
    <row r="49" spans="1:4" x14ac:dyDescent="0.45">
      <c r="A49" t="s">
        <v>54</v>
      </c>
      <c r="B49" t="s">
        <v>70</v>
      </c>
      <c r="C49" t="s">
        <v>58</v>
      </c>
      <c r="D49">
        <v>0</v>
      </c>
    </row>
    <row r="50" spans="1:4" x14ac:dyDescent="0.45">
      <c r="A50" t="s">
        <v>54</v>
      </c>
      <c r="B50" t="s">
        <v>70</v>
      </c>
      <c r="C50" t="s">
        <v>59</v>
      </c>
      <c r="D50">
        <v>0</v>
      </c>
    </row>
    <row r="51" spans="1:4" x14ac:dyDescent="0.45">
      <c r="A51" t="s">
        <v>54</v>
      </c>
      <c r="B51" t="s">
        <v>70</v>
      </c>
      <c r="C51" t="s">
        <v>60</v>
      </c>
      <c r="D51">
        <v>851</v>
      </c>
    </row>
    <row r="52" spans="1:4" x14ac:dyDescent="0.45">
      <c r="A52" t="s">
        <v>54</v>
      </c>
      <c r="B52" t="s">
        <v>70</v>
      </c>
      <c r="C52" t="s">
        <v>63</v>
      </c>
      <c r="D52">
        <v>2554</v>
      </c>
    </row>
    <row r="53" spans="1:4" x14ac:dyDescent="0.45">
      <c r="A53" t="s">
        <v>54</v>
      </c>
      <c r="B53" t="s">
        <v>70</v>
      </c>
      <c r="C53" t="s">
        <v>64</v>
      </c>
      <c r="D53">
        <v>8514</v>
      </c>
    </row>
    <row r="54" spans="1:4" x14ac:dyDescent="0.45">
      <c r="A54" t="s">
        <v>54</v>
      </c>
      <c r="B54" t="s">
        <v>70</v>
      </c>
      <c r="C54" t="s">
        <v>65</v>
      </c>
      <c r="D54">
        <v>0</v>
      </c>
    </row>
    <row r="55" spans="1:4" x14ac:dyDescent="0.45">
      <c r="A55" t="s">
        <v>54</v>
      </c>
      <c r="B55" t="s">
        <v>70</v>
      </c>
      <c r="C55" t="s">
        <v>66</v>
      </c>
      <c r="D55">
        <v>0</v>
      </c>
    </row>
    <row r="56" spans="1:4" x14ac:dyDescent="0.45">
      <c r="A56" t="s">
        <v>54</v>
      </c>
      <c r="B56" t="s">
        <v>70</v>
      </c>
      <c r="C56" t="s">
        <v>67</v>
      </c>
      <c r="D56">
        <v>0</v>
      </c>
    </row>
    <row r="57" spans="1:4" x14ac:dyDescent="0.45">
      <c r="A57" t="s">
        <v>54</v>
      </c>
      <c r="B57" t="s">
        <v>70</v>
      </c>
      <c r="C57" t="s">
        <v>68</v>
      </c>
      <c r="D57">
        <v>12771</v>
      </c>
    </row>
    <row r="58" spans="1:4" x14ac:dyDescent="0.45">
      <c r="A58" t="s">
        <v>54</v>
      </c>
      <c r="B58" t="s">
        <v>70</v>
      </c>
      <c r="C58" t="s">
        <v>61</v>
      </c>
      <c r="D58">
        <v>12771</v>
      </c>
    </row>
    <row r="59" spans="1:4" x14ac:dyDescent="0.45">
      <c r="A59" t="s">
        <v>71</v>
      </c>
      <c r="B59" t="s">
        <v>55</v>
      </c>
      <c r="C59" t="s">
        <v>72</v>
      </c>
      <c r="D59">
        <v>0</v>
      </c>
    </row>
    <row r="60" spans="1:4" x14ac:dyDescent="0.45">
      <c r="A60" t="s">
        <v>71</v>
      </c>
      <c r="B60" t="s">
        <v>55</v>
      </c>
      <c r="C60" t="s">
        <v>73</v>
      </c>
      <c r="D60">
        <v>0</v>
      </c>
    </row>
    <row r="61" spans="1:4" x14ac:dyDescent="0.45">
      <c r="A61" t="s">
        <v>71</v>
      </c>
      <c r="B61" t="s">
        <v>55</v>
      </c>
      <c r="C61" t="s">
        <v>74</v>
      </c>
      <c r="D61">
        <v>0</v>
      </c>
    </row>
    <row r="62" spans="1:4" x14ac:dyDescent="0.45">
      <c r="A62" t="s">
        <v>71</v>
      </c>
      <c r="B62" t="s">
        <v>55</v>
      </c>
      <c r="C62" t="s">
        <v>75</v>
      </c>
      <c r="D62">
        <v>0</v>
      </c>
    </row>
    <row r="63" spans="1:4" x14ac:dyDescent="0.45">
      <c r="A63" t="s">
        <v>71</v>
      </c>
      <c r="B63" t="s">
        <v>55</v>
      </c>
      <c r="C63" t="s">
        <v>76</v>
      </c>
      <c r="D63">
        <v>3513</v>
      </c>
    </row>
    <row r="64" spans="1:4" x14ac:dyDescent="0.45">
      <c r="A64" t="s">
        <v>71</v>
      </c>
      <c r="B64" t="s">
        <v>55</v>
      </c>
      <c r="C64" t="s">
        <v>77</v>
      </c>
      <c r="D64">
        <v>2928</v>
      </c>
    </row>
    <row r="65" spans="1:4" x14ac:dyDescent="0.45">
      <c r="A65" t="s">
        <v>71</v>
      </c>
      <c r="B65" t="s">
        <v>55</v>
      </c>
      <c r="C65" t="s">
        <v>78</v>
      </c>
      <c r="D65">
        <v>1757</v>
      </c>
    </row>
    <row r="66" spans="1:4" x14ac:dyDescent="0.45">
      <c r="A66" t="s">
        <v>71</v>
      </c>
      <c r="B66" t="s">
        <v>55</v>
      </c>
      <c r="C66" t="s">
        <v>79</v>
      </c>
      <c r="D66">
        <v>3513</v>
      </c>
    </row>
    <row r="67" spans="1:4" x14ac:dyDescent="0.45">
      <c r="A67" t="s">
        <v>71</v>
      </c>
      <c r="B67" t="s">
        <v>55</v>
      </c>
      <c r="C67" t="s">
        <v>80</v>
      </c>
      <c r="D67">
        <v>0</v>
      </c>
    </row>
    <row r="68" spans="1:4" x14ac:dyDescent="0.45">
      <c r="A68" t="s">
        <v>71</v>
      </c>
      <c r="B68" t="s">
        <v>55</v>
      </c>
      <c r="C68" t="s">
        <v>81</v>
      </c>
      <c r="D68">
        <v>0</v>
      </c>
    </row>
    <row r="69" spans="1:4" x14ac:dyDescent="0.45">
      <c r="A69" t="s">
        <v>71</v>
      </c>
      <c r="B69" t="s">
        <v>55</v>
      </c>
      <c r="C69" t="s">
        <v>82</v>
      </c>
      <c r="D69">
        <v>0</v>
      </c>
    </row>
    <row r="70" spans="1:4" x14ac:dyDescent="0.45">
      <c r="A70" t="s">
        <v>71</v>
      </c>
      <c r="B70" t="s">
        <v>55</v>
      </c>
      <c r="C70" t="s">
        <v>83</v>
      </c>
      <c r="D70">
        <v>0</v>
      </c>
    </row>
    <row r="71" spans="1:4" x14ac:dyDescent="0.45">
      <c r="A71" t="s">
        <v>71</v>
      </c>
      <c r="B71" t="s">
        <v>55</v>
      </c>
      <c r="C71" t="s">
        <v>84</v>
      </c>
      <c r="D71">
        <v>878</v>
      </c>
    </row>
    <row r="72" spans="1:4" x14ac:dyDescent="0.45">
      <c r="A72" t="s">
        <v>71</v>
      </c>
      <c r="B72" t="s">
        <v>55</v>
      </c>
      <c r="C72" t="s">
        <v>85</v>
      </c>
      <c r="D72">
        <v>3513</v>
      </c>
    </row>
    <row r="73" spans="1:4" x14ac:dyDescent="0.45">
      <c r="A73" t="s">
        <v>71</v>
      </c>
      <c r="B73" t="s">
        <v>55</v>
      </c>
      <c r="C73" t="s">
        <v>86</v>
      </c>
      <c r="D73">
        <v>13174</v>
      </c>
    </row>
    <row r="74" spans="1:4" x14ac:dyDescent="0.45">
      <c r="A74" t="s">
        <v>71</v>
      </c>
      <c r="B74" t="s">
        <v>62</v>
      </c>
      <c r="C74" t="s">
        <v>78</v>
      </c>
      <c r="D74">
        <v>2342</v>
      </c>
    </row>
    <row r="75" spans="1:4" x14ac:dyDescent="0.45">
      <c r="A75" t="s">
        <v>71</v>
      </c>
      <c r="B75" t="s">
        <v>62</v>
      </c>
      <c r="C75" t="s">
        <v>79</v>
      </c>
      <c r="D75">
        <v>4977</v>
      </c>
    </row>
    <row r="76" spans="1:4" x14ac:dyDescent="0.45">
      <c r="A76" t="s">
        <v>71</v>
      </c>
      <c r="B76" t="s">
        <v>62</v>
      </c>
      <c r="C76" t="s">
        <v>80</v>
      </c>
      <c r="D76">
        <v>7612</v>
      </c>
    </row>
    <row r="77" spans="1:4" x14ac:dyDescent="0.45">
      <c r="A77" t="s">
        <v>71</v>
      </c>
      <c r="B77" t="s">
        <v>62</v>
      </c>
      <c r="C77" t="s">
        <v>81</v>
      </c>
      <c r="D77">
        <v>6734</v>
      </c>
    </row>
    <row r="78" spans="1:4" x14ac:dyDescent="0.45">
      <c r="A78" t="s">
        <v>71</v>
      </c>
      <c r="B78" t="s">
        <v>62</v>
      </c>
      <c r="C78" t="s">
        <v>82</v>
      </c>
      <c r="D78">
        <v>1171</v>
      </c>
    </row>
    <row r="79" spans="1:4" x14ac:dyDescent="0.45">
      <c r="A79" t="s">
        <v>71</v>
      </c>
      <c r="B79" t="s">
        <v>62</v>
      </c>
      <c r="C79" t="s">
        <v>83</v>
      </c>
      <c r="D79">
        <v>0</v>
      </c>
    </row>
    <row r="80" spans="1:4" x14ac:dyDescent="0.45">
      <c r="A80" t="s">
        <v>71</v>
      </c>
      <c r="B80" t="s">
        <v>62</v>
      </c>
      <c r="C80" t="s">
        <v>84</v>
      </c>
      <c r="D80">
        <v>0</v>
      </c>
    </row>
    <row r="81" spans="1:4" x14ac:dyDescent="0.45">
      <c r="A81" t="s">
        <v>71</v>
      </c>
      <c r="B81" t="s">
        <v>62</v>
      </c>
      <c r="C81" t="s">
        <v>85</v>
      </c>
      <c r="D81">
        <v>0</v>
      </c>
    </row>
    <row r="82" spans="1:4" x14ac:dyDescent="0.45">
      <c r="A82" t="s">
        <v>71</v>
      </c>
      <c r="B82" t="s">
        <v>62</v>
      </c>
      <c r="C82" t="s">
        <v>86</v>
      </c>
      <c r="D82">
        <v>6441</v>
      </c>
    </row>
    <row r="83" spans="1:4" x14ac:dyDescent="0.45">
      <c r="A83" t="s">
        <v>71</v>
      </c>
      <c r="B83" t="s">
        <v>69</v>
      </c>
      <c r="C83" t="s">
        <v>72</v>
      </c>
      <c r="D83">
        <v>911</v>
      </c>
    </row>
    <row r="84" spans="1:4" x14ac:dyDescent="0.45">
      <c r="A84" t="s">
        <v>71</v>
      </c>
      <c r="B84" t="s">
        <v>69</v>
      </c>
      <c r="C84" t="s">
        <v>73</v>
      </c>
      <c r="D84">
        <v>2277</v>
      </c>
    </row>
    <row r="85" spans="1:4" x14ac:dyDescent="0.45">
      <c r="A85" t="s">
        <v>71</v>
      </c>
      <c r="B85" t="s">
        <v>69</v>
      </c>
      <c r="C85" t="s">
        <v>74</v>
      </c>
      <c r="D85">
        <v>3188</v>
      </c>
    </row>
    <row r="86" spans="1:4" x14ac:dyDescent="0.45">
      <c r="A86" t="s">
        <v>71</v>
      </c>
      <c r="B86" t="s">
        <v>69</v>
      </c>
      <c r="C86" t="s">
        <v>75</v>
      </c>
      <c r="D86">
        <v>3643</v>
      </c>
    </row>
    <row r="87" spans="1:4" x14ac:dyDescent="0.45">
      <c r="A87" t="s">
        <v>71</v>
      </c>
      <c r="B87" t="s">
        <v>69</v>
      </c>
      <c r="C87" t="s">
        <v>76</v>
      </c>
      <c r="D87">
        <v>5465</v>
      </c>
    </row>
    <row r="88" spans="1:4" x14ac:dyDescent="0.45">
      <c r="A88" t="s">
        <v>71</v>
      </c>
      <c r="B88" t="s">
        <v>69</v>
      </c>
      <c r="C88" t="s">
        <v>77</v>
      </c>
      <c r="D88">
        <v>0</v>
      </c>
    </row>
    <row r="89" spans="1:4" x14ac:dyDescent="0.45">
      <c r="A89" t="s">
        <v>71</v>
      </c>
      <c r="B89" t="s">
        <v>69</v>
      </c>
      <c r="C89" t="s">
        <v>78</v>
      </c>
      <c r="D89">
        <v>0</v>
      </c>
    </row>
    <row r="90" spans="1:4" x14ac:dyDescent="0.45">
      <c r="A90" t="s">
        <v>71</v>
      </c>
      <c r="B90" t="s">
        <v>69</v>
      </c>
      <c r="C90" t="s">
        <v>79</v>
      </c>
      <c r="D90">
        <v>1822</v>
      </c>
    </row>
    <row r="91" spans="1:4" x14ac:dyDescent="0.45">
      <c r="A91" t="s">
        <v>71</v>
      </c>
      <c r="B91" t="s">
        <v>69</v>
      </c>
      <c r="C91" t="s">
        <v>80</v>
      </c>
      <c r="D91">
        <v>2732</v>
      </c>
    </row>
    <row r="92" spans="1:4" x14ac:dyDescent="0.45">
      <c r="A92" t="s">
        <v>71</v>
      </c>
      <c r="B92" t="s">
        <v>69</v>
      </c>
      <c r="C92" t="s">
        <v>81</v>
      </c>
      <c r="D92">
        <v>3188</v>
      </c>
    </row>
    <row r="93" spans="1:4" x14ac:dyDescent="0.45">
      <c r="A93" t="s">
        <v>71</v>
      </c>
      <c r="B93" t="s">
        <v>69</v>
      </c>
      <c r="C93" t="s">
        <v>82</v>
      </c>
      <c r="D93">
        <v>5465</v>
      </c>
    </row>
    <row r="94" spans="1:4" x14ac:dyDescent="0.45">
      <c r="A94" t="s">
        <v>71</v>
      </c>
      <c r="B94" t="s">
        <v>69</v>
      </c>
      <c r="C94" t="s">
        <v>83</v>
      </c>
      <c r="D94">
        <v>4554</v>
      </c>
    </row>
    <row r="95" spans="1:4" x14ac:dyDescent="0.45">
      <c r="A95" t="s">
        <v>71</v>
      </c>
      <c r="B95" t="s">
        <v>69</v>
      </c>
      <c r="C95" t="s">
        <v>84</v>
      </c>
      <c r="D95">
        <v>455</v>
      </c>
    </row>
    <row r="96" spans="1:4" x14ac:dyDescent="0.45">
      <c r="A96" t="s">
        <v>71</v>
      </c>
      <c r="B96" t="s">
        <v>69</v>
      </c>
      <c r="C96" t="s">
        <v>85</v>
      </c>
      <c r="D96">
        <v>911</v>
      </c>
    </row>
    <row r="97" spans="1:4" x14ac:dyDescent="0.45">
      <c r="A97" t="s">
        <v>71</v>
      </c>
      <c r="B97" t="s">
        <v>69</v>
      </c>
      <c r="C97" t="s">
        <v>86</v>
      </c>
      <c r="D97">
        <v>10930</v>
      </c>
    </row>
    <row r="98" spans="1:4" x14ac:dyDescent="0.45">
      <c r="A98" t="s">
        <v>71</v>
      </c>
      <c r="B98" t="s">
        <v>6</v>
      </c>
      <c r="C98" t="s">
        <v>72</v>
      </c>
      <c r="D98">
        <v>1708</v>
      </c>
    </row>
    <row r="99" spans="1:4" x14ac:dyDescent="0.45">
      <c r="A99" t="s">
        <v>71</v>
      </c>
      <c r="B99" t="s">
        <v>6</v>
      </c>
      <c r="C99" t="s">
        <v>73</v>
      </c>
      <c r="D99">
        <v>683</v>
      </c>
    </row>
    <row r="100" spans="1:4" x14ac:dyDescent="0.45">
      <c r="A100" t="s">
        <v>71</v>
      </c>
      <c r="B100" t="s">
        <v>6</v>
      </c>
      <c r="C100" t="s">
        <v>74</v>
      </c>
      <c r="D100">
        <v>683</v>
      </c>
    </row>
    <row r="101" spans="1:4" x14ac:dyDescent="0.45">
      <c r="A101" t="s">
        <v>71</v>
      </c>
      <c r="B101" t="s">
        <v>6</v>
      </c>
      <c r="C101" t="s">
        <v>75</v>
      </c>
      <c r="D101">
        <v>683</v>
      </c>
    </row>
    <row r="102" spans="1:4" x14ac:dyDescent="0.45">
      <c r="A102" t="s">
        <v>71</v>
      </c>
      <c r="B102" t="s">
        <v>6</v>
      </c>
      <c r="C102" t="s">
        <v>76</v>
      </c>
      <c r="D102">
        <v>6148</v>
      </c>
    </row>
    <row r="103" spans="1:4" x14ac:dyDescent="0.45">
      <c r="A103" t="s">
        <v>71</v>
      </c>
      <c r="B103" t="s">
        <v>6</v>
      </c>
      <c r="C103" t="s">
        <v>77</v>
      </c>
      <c r="D103">
        <v>1025</v>
      </c>
    </row>
    <row r="104" spans="1:4" x14ac:dyDescent="0.45">
      <c r="A104" t="s">
        <v>71</v>
      </c>
      <c r="B104" t="s">
        <v>6</v>
      </c>
      <c r="C104" t="s">
        <v>78</v>
      </c>
      <c r="D104">
        <v>683</v>
      </c>
    </row>
    <row r="105" spans="1:4" x14ac:dyDescent="0.45">
      <c r="A105" t="s">
        <v>71</v>
      </c>
      <c r="B105" t="s">
        <v>6</v>
      </c>
      <c r="C105" t="s">
        <v>79</v>
      </c>
      <c r="D105">
        <v>1366</v>
      </c>
    </row>
    <row r="106" spans="1:4" x14ac:dyDescent="0.45">
      <c r="A106" t="s">
        <v>71</v>
      </c>
      <c r="B106" t="s">
        <v>6</v>
      </c>
      <c r="C106" t="s">
        <v>80</v>
      </c>
      <c r="D106">
        <v>1708</v>
      </c>
    </row>
    <row r="107" spans="1:4" x14ac:dyDescent="0.45">
      <c r="A107" t="s">
        <v>71</v>
      </c>
      <c r="B107" t="s">
        <v>6</v>
      </c>
      <c r="C107" t="s">
        <v>81</v>
      </c>
      <c r="D107">
        <v>6148</v>
      </c>
    </row>
    <row r="108" spans="1:4" x14ac:dyDescent="0.45">
      <c r="A108" t="s">
        <v>71</v>
      </c>
      <c r="B108" t="s">
        <v>6</v>
      </c>
      <c r="C108" t="s">
        <v>82</v>
      </c>
      <c r="D108">
        <v>7514</v>
      </c>
    </row>
    <row r="109" spans="1:4" x14ac:dyDescent="0.45">
      <c r="A109" t="s">
        <v>71</v>
      </c>
      <c r="B109" t="s">
        <v>6</v>
      </c>
      <c r="C109" t="s">
        <v>83</v>
      </c>
      <c r="D109">
        <v>683</v>
      </c>
    </row>
    <row r="110" spans="1:4" x14ac:dyDescent="0.45">
      <c r="A110" t="s">
        <v>71</v>
      </c>
      <c r="B110" t="s">
        <v>6</v>
      </c>
      <c r="C110" t="s">
        <v>84</v>
      </c>
      <c r="D110">
        <v>342</v>
      </c>
    </row>
    <row r="111" spans="1:4" x14ac:dyDescent="0.45">
      <c r="A111" t="s">
        <v>71</v>
      </c>
      <c r="B111" t="s">
        <v>6</v>
      </c>
      <c r="C111" t="s">
        <v>85</v>
      </c>
      <c r="D111">
        <v>3416</v>
      </c>
    </row>
    <row r="112" spans="1:4" x14ac:dyDescent="0.45">
      <c r="A112" t="s">
        <v>71</v>
      </c>
      <c r="B112" t="s">
        <v>6</v>
      </c>
      <c r="C112" t="s">
        <v>86</v>
      </c>
      <c r="D112">
        <v>1366</v>
      </c>
    </row>
    <row r="113" spans="1:4" x14ac:dyDescent="0.45">
      <c r="A113" t="s">
        <v>71</v>
      </c>
      <c r="B113" t="s">
        <v>70</v>
      </c>
      <c r="C113" t="s">
        <v>72</v>
      </c>
      <c r="D113">
        <v>1220</v>
      </c>
    </row>
    <row r="114" spans="1:4" x14ac:dyDescent="0.45">
      <c r="A114" t="s">
        <v>71</v>
      </c>
      <c r="B114" t="s">
        <v>70</v>
      </c>
      <c r="C114" t="s">
        <v>73</v>
      </c>
      <c r="D114">
        <v>2732</v>
      </c>
    </row>
    <row r="115" spans="1:4" x14ac:dyDescent="0.45">
      <c r="A115" t="s">
        <v>71</v>
      </c>
      <c r="B115" t="s">
        <v>70</v>
      </c>
      <c r="C115" t="s">
        <v>74</v>
      </c>
      <c r="D115">
        <v>9563</v>
      </c>
    </row>
    <row r="116" spans="1:4" x14ac:dyDescent="0.45">
      <c r="A116" t="s">
        <v>71</v>
      </c>
      <c r="B116" t="s">
        <v>70</v>
      </c>
      <c r="C116" t="s">
        <v>82</v>
      </c>
      <c r="D116">
        <v>1025</v>
      </c>
    </row>
    <row r="117" spans="1:4" x14ac:dyDescent="0.45">
      <c r="A117" t="s">
        <v>71</v>
      </c>
      <c r="B117" t="s">
        <v>70</v>
      </c>
      <c r="C117" t="s">
        <v>83</v>
      </c>
      <c r="D117">
        <v>0</v>
      </c>
    </row>
    <row r="118" spans="1:4" x14ac:dyDescent="0.45">
      <c r="A118" t="s">
        <v>71</v>
      </c>
      <c r="B118" t="s">
        <v>70</v>
      </c>
      <c r="C118" t="s">
        <v>84</v>
      </c>
      <c r="D118">
        <v>683</v>
      </c>
    </row>
    <row r="119" spans="1:4" x14ac:dyDescent="0.45">
      <c r="A119" t="s">
        <v>71</v>
      </c>
      <c r="B119" t="s">
        <v>70</v>
      </c>
      <c r="C119" t="s">
        <v>85</v>
      </c>
      <c r="D119">
        <v>12979</v>
      </c>
    </row>
    <row r="120" spans="1:4" x14ac:dyDescent="0.45">
      <c r="A120" t="s">
        <v>71</v>
      </c>
      <c r="B120" t="s">
        <v>70</v>
      </c>
      <c r="C120" t="s">
        <v>86</v>
      </c>
      <c r="D120">
        <v>5465</v>
      </c>
    </row>
    <row r="121" spans="1:4" x14ac:dyDescent="0.45">
      <c r="A121" t="s">
        <v>87</v>
      </c>
      <c r="B121" t="s">
        <v>62</v>
      </c>
      <c r="C121" t="s">
        <v>88</v>
      </c>
      <c r="D121">
        <v>684</v>
      </c>
    </row>
    <row r="122" spans="1:4" x14ac:dyDescent="0.45">
      <c r="A122" t="s">
        <v>87</v>
      </c>
      <c r="B122" t="s">
        <v>62</v>
      </c>
      <c r="C122" t="s">
        <v>89</v>
      </c>
      <c r="D122">
        <v>4104</v>
      </c>
    </row>
    <row r="123" spans="1:4" x14ac:dyDescent="0.45">
      <c r="A123" t="s">
        <v>87</v>
      </c>
      <c r="B123" t="s">
        <v>62</v>
      </c>
      <c r="C123" t="s">
        <v>90</v>
      </c>
      <c r="D123">
        <v>0</v>
      </c>
    </row>
    <row r="124" spans="1:4" x14ac:dyDescent="0.45">
      <c r="A124" t="s">
        <v>87</v>
      </c>
      <c r="B124" t="s">
        <v>62</v>
      </c>
      <c r="C124" t="s">
        <v>91</v>
      </c>
      <c r="D124">
        <v>1710</v>
      </c>
    </row>
    <row r="125" spans="1:4" x14ac:dyDescent="0.45">
      <c r="A125" t="s">
        <v>87</v>
      </c>
      <c r="B125" t="s">
        <v>62</v>
      </c>
      <c r="C125" t="s">
        <v>92</v>
      </c>
      <c r="D125">
        <v>684</v>
      </c>
    </row>
    <row r="126" spans="1:4" x14ac:dyDescent="0.45">
      <c r="A126" t="s">
        <v>87</v>
      </c>
      <c r="B126" t="s">
        <v>62</v>
      </c>
      <c r="C126" t="s">
        <v>93</v>
      </c>
      <c r="D126">
        <v>684</v>
      </c>
    </row>
    <row r="127" spans="1:4" x14ac:dyDescent="0.45">
      <c r="A127" t="s">
        <v>87</v>
      </c>
      <c r="B127" t="s">
        <v>62</v>
      </c>
      <c r="C127" t="s">
        <v>94</v>
      </c>
      <c r="D127">
        <v>0</v>
      </c>
    </row>
    <row r="128" spans="1:4" x14ac:dyDescent="0.45">
      <c r="A128" t="s">
        <v>87</v>
      </c>
      <c r="B128" t="s">
        <v>62</v>
      </c>
      <c r="C128" t="s">
        <v>95</v>
      </c>
      <c r="D128">
        <v>10259</v>
      </c>
    </row>
    <row r="129" spans="1:4" x14ac:dyDescent="0.45">
      <c r="A129" t="s">
        <v>87</v>
      </c>
      <c r="B129" t="s">
        <v>62</v>
      </c>
      <c r="C129" t="s">
        <v>96</v>
      </c>
      <c r="D129">
        <v>1026</v>
      </c>
    </row>
    <row r="130" spans="1:4" x14ac:dyDescent="0.45">
      <c r="A130" t="s">
        <v>87</v>
      </c>
      <c r="B130" t="s">
        <v>62</v>
      </c>
      <c r="C130" t="s">
        <v>97</v>
      </c>
      <c r="D130">
        <v>342</v>
      </c>
    </row>
    <row r="131" spans="1:4" x14ac:dyDescent="0.45">
      <c r="A131" t="s">
        <v>87</v>
      </c>
      <c r="B131" t="s">
        <v>62</v>
      </c>
      <c r="C131" t="s">
        <v>98</v>
      </c>
      <c r="D131">
        <v>684</v>
      </c>
    </row>
    <row r="132" spans="1:4" x14ac:dyDescent="0.45">
      <c r="A132" t="s">
        <v>87</v>
      </c>
      <c r="B132" t="s">
        <v>62</v>
      </c>
      <c r="C132" t="s">
        <v>99</v>
      </c>
      <c r="D132">
        <v>6839</v>
      </c>
    </row>
    <row r="133" spans="1:4" x14ac:dyDescent="0.45">
      <c r="A133" t="s">
        <v>87</v>
      </c>
      <c r="B133" t="s">
        <v>62</v>
      </c>
      <c r="C133" t="s">
        <v>100</v>
      </c>
      <c r="D133">
        <v>7181</v>
      </c>
    </row>
    <row r="134" spans="1:4" x14ac:dyDescent="0.45">
      <c r="A134" t="s">
        <v>87</v>
      </c>
      <c r="B134" t="s">
        <v>69</v>
      </c>
      <c r="C134" t="s">
        <v>88</v>
      </c>
      <c r="D134">
        <v>2622</v>
      </c>
    </row>
    <row r="135" spans="1:4" x14ac:dyDescent="0.45">
      <c r="A135" t="s">
        <v>87</v>
      </c>
      <c r="B135" t="s">
        <v>69</v>
      </c>
      <c r="C135" t="s">
        <v>89</v>
      </c>
      <c r="D135">
        <v>2185</v>
      </c>
    </row>
    <row r="136" spans="1:4" x14ac:dyDescent="0.45">
      <c r="A136" t="s">
        <v>87</v>
      </c>
      <c r="B136" t="s">
        <v>69</v>
      </c>
      <c r="C136" t="s">
        <v>90</v>
      </c>
      <c r="D136">
        <v>1748</v>
      </c>
    </row>
    <row r="137" spans="1:4" x14ac:dyDescent="0.45">
      <c r="A137" t="s">
        <v>87</v>
      </c>
      <c r="B137" t="s">
        <v>69</v>
      </c>
      <c r="C137" t="s">
        <v>91</v>
      </c>
      <c r="D137">
        <v>5243</v>
      </c>
    </row>
    <row r="138" spans="1:4" x14ac:dyDescent="0.45">
      <c r="A138" t="s">
        <v>87</v>
      </c>
      <c r="B138" t="s">
        <v>69</v>
      </c>
      <c r="C138" t="s">
        <v>92</v>
      </c>
      <c r="D138">
        <v>1311</v>
      </c>
    </row>
    <row r="139" spans="1:4" x14ac:dyDescent="0.45">
      <c r="A139" t="s">
        <v>87</v>
      </c>
      <c r="B139" t="s">
        <v>69</v>
      </c>
      <c r="C139" t="s">
        <v>93</v>
      </c>
      <c r="D139">
        <v>13109</v>
      </c>
    </row>
    <row r="140" spans="1:4" x14ac:dyDescent="0.45">
      <c r="A140" t="s">
        <v>87</v>
      </c>
      <c r="B140" t="s">
        <v>69</v>
      </c>
      <c r="C140" t="s">
        <v>94</v>
      </c>
      <c r="D140">
        <v>12235</v>
      </c>
    </row>
    <row r="141" spans="1:4" x14ac:dyDescent="0.45">
      <c r="A141" t="s">
        <v>87</v>
      </c>
      <c r="B141" t="s">
        <v>69</v>
      </c>
      <c r="C141" t="s">
        <v>95</v>
      </c>
      <c r="D141">
        <v>874</v>
      </c>
    </row>
    <row r="142" spans="1:4" x14ac:dyDescent="0.45">
      <c r="A142" t="s">
        <v>87</v>
      </c>
      <c r="B142" t="s">
        <v>69</v>
      </c>
      <c r="C142" t="s">
        <v>96</v>
      </c>
      <c r="D142">
        <v>437</v>
      </c>
    </row>
    <row r="143" spans="1:4" x14ac:dyDescent="0.45">
      <c r="A143" t="s">
        <v>87</v>
      </c>
      <c r="B143" t="s">
        <v>69</v>
      </c>
      <c r="C143" t="s">
        <v>97</v>
      </c>
      <c r="D143">
        <v>437</v>
      </c>
    </row>
    <row r="144" spans="1:4" x14ac:dyDescent="0.45">
      <c r="A144" t="s">
        <v>87</v>
      </c>
      <c r="B144" t="s">
        <v>69</v>
      </c>
      <c r="C144" t="s">
        <v>98</v>
      </c>
      <c r="D144">
        <v>0</v>
      </c>
    </row>
    <row r="145" spans="1:4" x14ac:dyDescent="0.45">
      <c r="A145" t="s">
        <v>87</v>
      </c>
      <c r="B145" t="s">
        <v>69</v>
      </c>
      <c r="C145" t="s">
        <v>99</v>
      </c>
      <c r="D145">
        <v>1311</v>
      </c>
    </row>
    <row r="146" spans="1:4" x14ac:dyDescent="0.45">
      <c r="A146" t="s">
        <v>87</v>
      </c>
      <c r="B146" t="s">
        <v>69</v>
      </c>
      <c r="C146" t="s">
        <v>100</v>
      </c>
      <c r="D146">
        <v>2185</v>
      </c>
    </row>
    <row r="147" spans="1:4" x14ac:dyDescent="0.45">
      <c r="A147" t="s">
        <v>87</v>
      </c>
      <c r="B147" t="s">
        <v>6</v>
      </c>
      <c r="C147" t="s">
        <v>88</v>
      </c>
      <c r="D147">
        <v>0</v>
      </c>
    </row>
    <row r="148" spans="1:4" x14ac:dyDescent="0.45">
      <c r="A148" t="s">
        <v>87</v>
      </c>
      <c r="B148" t="s">
        <v>6</v>
      </c>
      <c r="C148" t="s">
        <v>89</v>
      </c>
      <c r="D148">
        <v>0</v>
      </c>
    </row>
    <row r="149" spans="1:4" x14ac:dyDescent="0.45">
      <c r="A149" t="s">
        <v>87</v>
      </c>
      <c r="B149" t="s">
        <v>6</v>
      </c>
      <c r="C149" t="s">
        <v>90</v>
      </c>
      <c r="D149">
        <v>2210</v>
      </c>
    </row>
    <row r="150" spans="1:4" x14ac:dyDescent="0.45">
      <c r="A150" t="s">
        <v>87</v>
      </c>
      <c r="B150" t="s">
        <v>6</v>
      </c>
      <c r="C150" t="s">
        <v>91</v>
      </c>
      <c r="D150">
        <v>1768</v>
      </c>
    </row>
    <row r="151" spans="1:4" x14ac:dyDescent="0.45">
      <c r="A151" t="s">
        <v>87</v>
      </c>
      <c r="B151" t="s">
        <v>6</v>
      </c>
      <c r="C151" t="s">
        <v>92</v>
      </c>
      <c r="D151">
        <v>1326</v>
      </c>
    </row>
    <row r="152" spans="1:4" x14ac:dyDescent="0.45">
      <c r="A152" t="s">
        <v>87</v>
      </c>
      <c r="B152" t="s">
        <v>6</v>
      </c>
      <c r="C152" t="s">
        <v>93</v>
      </c>
      <c r="D152">
        <v>9723</v>
      </c>
    </row>
    <row r="153" spans="1:4" x14ac:dyDescent="0.45">
      <c r="A153" t="s">
        <v>87</v>
      </c>
      <c r="B153" t="s">
        <v>6</v>
      </c>
      <c r="C153" t="s">
        <v>94</v>
      </c>
      <c r="D153">
        <v>0</v>
      </c>
    </row>
    <row r="154" spans="1:4" x14ac:dyDescent="0.45">
      <c r="A154" t="s">
        <v>87</v>
      </c>
      <c r="B154" t="s">
        <v>6</v>
      </c>
      <c r="C154" t="s">
        <v>95</v>
      </c>
      <c r="D154">
        <v>884</v>
      </c>
    </row>
    <row r="155" spans="1:4" x14ac:dyDescent="0.45">
      <c r="A155" t="s">
        <v>87</v>
      </c>
      <c r="B155" t="s">
        <v>6</v>
      </c>
      <c r="C155" t="s">
        <v>96</v>
      </c>
      <c r="D155">
        <v>11049</v>
      </c>
    </row>
    <row r="156" spans="1:4" x14ac:dyDescent="0.45">
      <c r="A156" t="s">
        <v>87</v>
      </c>
      <c r="B156" t="s">
        <v>6</v>
      </c>
      <c r="C156" t="s">
        <v>97</v>
      </c>
      <c r="D156">
        <v>884</v>
      </c>
    </row>
    <row r="157" spans="1:4" x14ac:dyDescent="0.45">
      <c r="A157" t="s">
        <v>87</v>
      </c>
      <c r="B157" t="s">
        <v>6</v>
      </c>
      <c r="C157" t="s">
        <v>98</v>
      </c>
      <c r="D157">
        <v>13259</v>
      </c>
    </row>
    <row r="158" spans="1:4" x14ac:dyDescent="0.45">
      <c r="A158" t="s">
        <v>87</v>
      </c>
      <c r="B158" t="s">
        <v>6</v>
      </c>
      <c r="C158" t="s">
        <v>99</v>
      </c>
      <c r="D158">
        <v>884</v>
      </c>
    </row>
    <row r="159" spans="1:4" x14ac:dyDescent="0.45">
      <c r="A159" t="s">
        <v>87</v>
      </c>
      <c r="B159" t="s">
        <v>6</v>
      </c>
      <c r="C159" t="s">
        <v>100</v>
      </c>
      <c r="D159">
        <v>2210</v>
      </c>
    </row>
    <row r="160" spans="1:4" x14ac:dyDescent="0.45">
      <c r="A160" t="s">
        <v>87</v>
      </c>
      <c r="B160" t="s">
        <v>70</v>
      </c>
      <c r="C160" t="s">
        <v>88</v>
      </c>
      <c r="D160">
        <v>0</v>
      </c>
    </row>
    <row r="161" spans="1:4" x14ac:dyDescent="0.45">
      <c r="A161" t="s">
        <v>87</v>
      </c>
      <c r="B161" t="s">
        <v>70</v>
      </c>
      <c r="C161" t="s">
        <v>89</v>
      </c>
      <c r="D161">
        <v>0</v>
      </c>
    </row>
    <row r="162" spans="1:4" x14ac:dyDescent="0.45">
      <c r="A162" t="s">
        <v>87</v>
      </c>
      <c r="B162" t="s">
        <v>70</v>
      </c>
      <c r="C162" t="s">
        <v>90</v>
      </c>
      <c r="D162">
        <v>0</v>
      </c>
    </row>
    <row r="163" spans="1:4" x14ac:dyDescent="0.45">
      <c r="A163" t="s">
        <v>87</v>
      </c>
      <c r="B163" t="s">
        <v>70</v>
      </c>
      <c r="C163" t="s">
        <v>91</v>
      </c>
      <c r="D163">
        <v>4598</v>
      </c>
    </row>
    <row r="164" spans="1:4" x14ac:dyDescent="0.45">
      <c r="A164" t="s">
        <v>87</v>
      </c>
      <c r="B164" t="s">
        <v>70</v>
      </c>
      <c r="C164" t="s">
        <v>92</v>
      </c>
      <c r="D164">
        <v>6687</v>
      </c>
    </row>
    <row r="165" spans="1:4" x14ac:dyDescent="0.45">
      <c r="A165" t="s">
        <v>87</v>
      </c>
      <c r="B165" t="s">
        <v>70</v>
      </c>
      <c r="C165" t="s">
        <v>93</v>
      </c>
      <c r="D165">
        <v>0</v>
      </c>
    </row>
    <row r="166" spans="1:4" x14ac:dyDescent="0.45">
      <c r="A166" t="s">
        <v>87</v>
      </c>
      <c r="B166" t="s">
        <v>70</v>
      </c>
      <c r="C166" t="s">
        <v>94</v>
      </c>
      <c r="D166">
        <v>2508</v>
      </c>
    </row>
    <row r="167" spans="1:4" x14ac:dyDescent="0.45">
      <c r="A167" t="s">
        <v>87</v>
      </c>
      <c r="B167" t="s">
        <v>70</v>
      </c>
      <c r="C167" t="s">
        <v>100</v>
      </c>
      <c r="D167">
        <v>7105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1086-9DAC-4DBF-B6C3-3AC41E32E27D}">
  <sheetPr>
    <tabColor theme="0" tint="-0.249977111117893"/>
  </sheetPr>
  <dimension ref="A1:H35"/>
  <sheetViews>
    <sheetView workbookViewId="0"/>
  </sheetViews>
  <sheetFormatPr defaultRowHeight="14.25" x14ac:dyDescent="0.45"/>
  <cols>
    <col min="1" max="1" width="16.3984375" customWidth="1"/>
    <col min="2" max="2" width="10.19921875" customWidth="1"/>
    <col min="3" max="3" width="13.265625" customWidth="1"/>
    <col min="4" max="4" width="10.59765625" customWidth="1"/>
    <col min="5" max="5" width="5.86328125" customWidth="1"/>
    <col min="8" max="8" width="11.59765625" bestFit="1" customWidth="1"/>
  </cols>
  <sheetData>
    <row r="1" spans="1:8" ht="18" x14ac:dyDescent="0.55000000000000004">
      <c r="A1" s="22" t="s">
        <v>199</v>
      </c>
      <c r="B1" s="1"/>
      <c r="C1" s="1"/>
      <c r="D1" s="1"/>
      <c r="E1" s="1"/>
      <c r="F1" s="1"/>
    </row>
    <row r="4" spans="1:8" ht="16.149999999999999" thickBot="1" x14ac:dyDescent="0.55000000000000004">
      <c r="A4" s="20" t="s">
        <v>41</v>
      </c>
      <c r="B4" s="20" t="s">
        <v>42</v>
      </c>
      <c r="C4" s="54" t="s">
        <v>43</v>
      </c>
      <c r="D4" s="54" t="s">
        <v>44</v>
      </c>
    </row>
    <row r="5" spans="1:8" x14ac:dyDescent="0.45">
      <c r="A5" t="s">
        <v>19</v>
      </c>
      <c r="B5" s="6">
        <v>38961</v>
      </c>
      <c r="C5" s="5">
        <v>60270</v>
      </c>
      <c r="D5" s="5">
        <v>57400</v>
      </c>
      <c r="G5" t="s">
        <v>107</v>
      </c>
    </row>
    <row r="6" spans="1:8" x14ac:dyDescent="0.45">
      <c r="A6" t="s">
        <v>20</v>
      </c>
      <c r="B6" s="6">
        <v>40148</v>
      </c>
      <c r="C6" s="5">
        <v>39627</v>
      </c>
      <c r="D6" s="5">
        <v>0</v>
      </c>
      <c r="G6" s="50"/>
    </row>
    <row r="7" spans="1:8" x14ac:dyDescent="0.45">
      <c r="A7" t="s">
        <v>7</v>
      </c>
      <c r="B7" s="6" t="s">
        <v>46</v>
      </c>
      <c r="C7" s="5">
        <v>29727</v>
      </c>
      <c r="D7" s="5">
        <v>29906</v>
      </c>
    </row>
    <row r="8" spans="1:8" x14ac:dyDescent="0.45">
      <c r="A8" t="s">
        <v>21</v>
      </c>
      <c r="B8" s="6">
        <v>38353</v>
      </c>
      <c r="C8" s="5">
        <v>93668</v>
      </c>
      <c r="D8" s="5">
        <v>92658</v>
      </c>
    </row>
    <row r="9" spans="1:8" x14ac:dyDescent="0.45">
      <c r="A9" t="s">
        <v>22</v>
      </c>
      <c r="B9" s="6">
        <v>40787</v>
      </c>
      <c r="C9" s="5">
        <v>134000</v>
      </c>
      <c r="D9" s="5">
        <v>127000</v>
      </c>
      <c r="G9" t="s">
        <v>108</v>
      </c>
    </row>
    <row r="10" spans="1:8" x14ac:dyDescent="0.45">
      <c r="A10" t="s">
        <v>8</v>
      </c>
      <c r="B10" s="6">
        <v>38353</v>
      </c>
      <c r="C10" s="5">
        <v>34808</v>
      </c>
      <c r="D10" s="5">
        <v>34433</v>
      </c>
      <c r="G10" s="50"/>
    </row>
    <row r="11" spans="1:8" x14ac:dyDescent="0.45">
      <c r="A11" t="s">
        <v>23</v>
      </c>
      <c r="B11" s="6">
        <v>42795</v>
      </c>
      <c r="C11" s="5">
        <v>134468</v>
      </c>
      <c r="D11" s="5">
        <v>134468</v>
      </c>
    </row>
    <row r="12" spans="1:8" x14ac:dyDescent="0.45">
      <c r="A12" t="s">
        <v>24</v>
      </c>
      <c r="B12" s="6">
        <v>43497</v>
      </c>
      <c r="C12" s="5">
        <v>45000</v>
      </c>
      <c r="D12" s="5">
        <v>0</v>
      </c>
    </row>
    <row r="13" spans="1:8" x14ac:dyDescent="0.45">
      <c r="A13" t="s">
        <v>25</v>
      </c>
      <c r="B13" s="6">
        <v>41671</v>
      </c>
      <c r="C13" s="5">
        <v>89500</v>
      </c>
      <c r="D13" s="5">
        <v>82500</v>
      </c>
      <c r="G13" t="s">
        <v>109</v>
      </c>
    </row>
    <row r="14" spans="1:8" x14ac:dyDescent="0.45">
      <c r="A14" t="s">
        <v>9</v>
      </c>
      <c r="B14" s="6">
        <v>40817</v>
      </c>
      <c r="C14" s="5">
        <v>21972</v>
      </c>
      <c r="D14" s="5">
        <v>15086</v>
      </c>
      <c r="G14" s="26" t="s">
        <v>12</v>
      </c>
      <c r="H14" s="29">
        <v>40544</v>
      </c>
    </row>
    <row r="15" spans="1:8" x14ac:dyDescent="0.45">
      <c r="A15" t="s">
        <v>26</v>
      </c>
      <c r="B15" s="6">
        <v>40817</v>
      </c>
      <c r="C15" s="5">
        <v>80000</v>
      </c>
      <c r="D15" s="5">
        <v>47747</v>
      </c>
      <c r="G15" s="50"/>
    </row>
    <row r="16" spans="1:8" x14ac:dyDescent="0.45">
      <c r="A16" t="s">
        <v>27</v>
      </c>
      <c r="B16" s="6">
        <v>41244</v>
      </c>
      <c r="C16" s="5">
        <v>185000</v>
      </c>
      <c r="D16" s="5">
        <v>185000</v>
      </c>
    </row>
    <row r="17" spans="1:7" x14ac:dyDescent="0.45">
      <c r="A17" t="s">
        <v>10</v>
      </c>
      <c r="B17" s="6">
        <v>43374</v>
      </c>
      <c r="C17" s="5">
        <v>50545</v>
      </c>
      <c r="D17" s="5">
        <v>0</v>
      </c>
      <c r="G17" t="s">
        <v>110</v>
      </c>
    </row>
    <row r="18" spans="1:7" x14ac:dyDescent="0.45">
      <c r="A18" t="s">
        <v>28</v>
      </c>
      <c r="B18" s="6">
        <v>38200</v>
      </c>
      <c r="C18" s="5">
        <v>142000</v>
      </c>
      <c r="D18" s="5">
        <v>130000</v>
      </c>
      <c r="G18" s="50"/>
    </row>
    <row r="19" spans="1:7" x14ac:dyDescent="0.45">
      <c r="A19" t="s">
        <v>29</v>
      </c>
      <c r="B19" s="6">
        <v>37135</v>
      </c>
      <c r="C19" s="5">
        <v>100000</v>
      </c>
      <c r="D19" s="5">
        <v>94170</v>
      </c>
    </row>
    <row r="20" spans="1:7" x14ac:dyDescent="0.45">
      <c r="A20" t="s">
        <v>11</v>
      </c>
      <c r="B20" s="6">
        <v>38812</v>
      </c>
      <c r="C20" s="5">
        <v>68357</v>
      </c>
      <c r="D20" s="5">
        <v>67620</v>
      </c>
    </row>
    <row r="21" spans="1:7" x14ac:dyDescent="0.45">
      <c r="A21" t="s">
        <v>30</v>
      </c>
      <c r="B21" s="6">
        <v>40374</v>
      </c>
      <c r="C21" s="5">
        <v>46055</v>
      </c>
      <c r="D21" s="5">
        <v>45558</v>
      </c>
    </row>
    <row r="22" spans="1:7" x14ac:dyDescent="0.45">
      <c r="A22" t="s">
        <v>13</v>
      </c>
      <c r="B22" s="6">
        <v>38961</v>
      </c>
      <c r="C22" s="5">
        <v>60270</v>
      </c>
      <c r="D22" s="5">
        <v>57400</v>
      </c>
    </row>
    <row r="23" spans="1:7" x14ac:dyDescent="0.45">
      <c r="A23" t="s">
        <v>31</v>
      </c>
      <c r="B23" s="6">
        <v>39828</v>
      </c>
      <c r="C23" s="5">
        <v>65709</v>
      </c>
      <c r="D23" s="5">
        <v>65588</v>
      </c>
    </row>
    <row r="24" spans="1:7" x14ac:dyDescent="0.45">
      <c r="A24" t="s">
        <v>32</v>
      </c>
      <c r="B24" s="6">
        <v>42614</v>
      </c>
      <c r="C24" s="5">
        <v>46407</v>
      </c>
      <c r="D24" s="5">
        <v>45906</v>
      </c>
    </row>
    <row r="25" spans="1:7" x14ac:dyDescent="0.45">
      <c r="A25" t="s">
        <v>14</v>
      </c>
      <c r="B25" s="6">
        <v>43466</v>
      </c>
      <c r="C25" s="5">
        <v>73817</v>
      </c>
      <c r="D25" s="5">
        <v>0</v>
      </c>
    </row>
    <row r="26" spans="1:7" x14ac:dyDescent="0.45">
      <c r="A26" t="s">
        <v>33</v>
      </c>
      <c r="B26" s="6" t="s">
        <v>46</v>
      </c>
      <c r="C26" s="5">
        <v>45686</v>
      </c>
      <c r="D26" s="5">
        <v>0</v>
      </c>
    </row>
    <row r="27" spans="1:7" x14ac:dyDescent="0.45">
      <c r="A27" t="s">
        <v>34</v>
      </c>
      <c r="B27" s="6">
        <v>43497</v>
      </c>
      <c r="C27" s="5">
        <v>140000</v>
      </c>
      <c r="D27" s="5">
        <v>0</v>
      </c>
    </row>
    <row r="28" spans="1:7" x14ac:dyDescent="0.45">
      <c r="A28" t="s">
        <v>15</v>
      </c>
      <c r="B28" s="6">
        <v>36647</v>
      </c>
      <c r="C28" s="5">
        <v>45432</v>
      </c>
      <c r="D28" s="5">
        <v>41232</v>
      </c>
    </row>
    <row r="29" spans="1:7" x14ac:dyDescent="0.45">
      <c r="A29" t="s">
        <v>35</v>
      </c>
      <c r="B29" s="6">
        <v>37438</v>
      </c>
      <c r="C29" s="5">
        <v>116000</v>
      </c>
      <c r="D29" s="5">
        <v>116000</v>
      </c>
    </row>
    <row r="30" spans="1:7" x14ac:dyDescent="0.45">
      <c r="A30" t="s">
        <v>36</v>
      </c>
      <c r="B30" s="6">
        <v>42675</v>
      </c>
      <c r="C30" s="5">
        <v>59784</v>
      </c>
      <c r="D30" s="5">
        <v>59140</v>
      </c>
    </row>
    <row r="31" spans="1:7" x14ac:dyDescent="0.45">
      <c r="A31" t="s">
        <v>16</v>
      </c>
      <c r="B31" s="6" t="s">
        <v>46</v>
      </c>
      <c r="C31" s="5">
        <v>225000</v>
      </c>
      <c r="D31" s="5">
        <v>225000</v>
      </c>
    </row>
    <row r="32" spans="1:7" x14ac:dyDescent="0.45">
      <c r="A32" t="s">
        <v>37</v>
      </c>
      <c r="B32" s="6">
        <v>42552</v>
      </c>
      <c r="C32" s="5">
        <v>38821</v>
      </c>
      <c r="D32" s="5">
        <v>38402</v>
      </c>
    </row>
    <row r="33" spans="1:4" x14ac:dyDescent="0.45">
      <c r="A33" t="s">
        <v>38</v>
      </c>
      <c r="B33" s="6">
        <v>42224</v>
      </c>
      <c r="C33" s="5">
        <v>102500</v>
      </c>
      <c r="D33" s="5">
        <v>93775</v>
      </c>
    </row>
    <row r="34" spans="1:4" x14ac:dyDescent="0.45">
      <c r="A34" t="s">
        <v>39</v>
      </c>
      <c r="B34" s="6">
        <v>42005</v>
      </c>
      <c r="C34" s="5">
        <v>88000</v>
      </c>
      <c r="D34" s="5">
        <v>83000</v>
      </c>
    </row>
    <row r="35" spans="1:4" x14ac:dyDescent="0.45">
      <c r="A35" t="s">
        <v>40</v>
      </c>
      <c r="B35" s="6">
        <v>43367</v>
      </c>
      <c r="C35" s="5">
        <v>49000</v>
      </c>
      <c r="D35" s="5">
        <v>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30DC-350B-45A1-8CFF-CB246CD37EB4}">
  <sheetPr>
    <tabColor theme="0" tint="-0.249977111117893"/>
  </sheetPr>
  <dimension ref="A1:I9"/>
  <sheetViews>
    <sheetView workbookViewId="0">
      <selection activeCell="E28" sqref="E28"/>
    </sheetView>
  </sheetViews>
  <sheetFormatPr defaultRowHeight="14.25" x14ac:dyDescent="0.45"/>
  <cols>
    <col min="1" max="1" width="16.3984375" customWidth="1"/>
    <col min="2" max="9" width="13.3984375" customWidth="1"/>
  </cols>
  <sheetData>
    <row r="1" spans="1:9" ht="18" x14ac:dyDescent="0.55000000000000004">
      <c r="A1" s="22" t="s">
        <v>200</v>
      </c>
      <c r="B1" s="1"/>
      <c r="C1" s="1"/>
      <c r="D1" s="1"/>
      <c r="E1" s="1"/>
      <c r="F1" s="1"/>
    </row>
    <row r="4" spans="1:9" ht="29.25" thickBot="1" x14ac:dyDescent="0.55000000000000004">
      <c r="A4" s="20" t="s">
        <v>111</v>
      </c>
      <c r="B4" s="33" t="s">
        <v>112</v>
      </c>
      <c r="C4" s="33" t="s">
        <v>115</v>
      </c>
      <c r="D4" s="33" t="s">
        <v>113</v>
      </c>
      <c r="E4" s="33" t="s">
        <v>114</v>
      </c>
      <c r="F4" s="32" t="s">
        <v>118</v>
      </c>
      <c r="G4" s="32" t="s">
        <v>117</v>
      </c>
      <c r="H4" s="32" t="s">
        <v>119</v>
      </c>
      <c r="I4" s="32" t="s">
        <v>116</v>
      </c>
    </row>
    <row r="5" spans="1:9" x14ac:dyDescent="0.45">
      <c r="A5" s="55">
        <v>1.56</v>
      </c>
      <c r="B5" s="30"/>
      <c r="C5" s="30"/>
      <c r="D5" s="30"/>
      <c r="E5" s="30"/>
      <c r="F5" s="30"/>
      <c r="G5" s="30"/>
      <c r="H5" s="30"/>
      <c r="I5" s="30"/>
    </row>
    <row r="6" spans="1:9" x14ac:dyDescent="0.45">
      <c r="A6" s="28">
        <v>1.5</v>
      </c>
      <c r="B6" s="30"/>
      <c r="C6" s="30"/>
      <c r="D6" s="30"/>
      <c r="E6" s="30"/>
      <c r="F6" s="30"/>
      <c r="G6" s="30"/>
      <c r="H6" s="30"/>
      <c r="I6" s="30"/>
    </row>
    <row r="7" spans="1:9" x14ac:dyDescent="0.45">
      <c r="A7" s="28">
        <v>1.45</v>
      </c>
      <c r="B7" s="30"/>
      <c r="C7" s="30"/>
      <c r="D7" s="30"/>
      <c r="E7" s="30"/>
      <c r="F7" s="30"/>
      <c r="G7" s="30"/>
      <c r="H7" s="30"/>
      <c r="I7" s="30"/>
    </row>
    <row r="8" spans="1:9" x14ac:dyDescent="0.45">
      <c r="A8" s="28">
        <v>4852.3653999999997</v>
      </c>
      <c r="B8" s="30"/>
      <c r="C8" s="30"/>
      <c r="D8" s="30"/>
      <c r="E8" s="30"/>
      <c r="F8" s="30"/>
      <c r="G8" s="30"/>
      <c r="H8" s="30"/>
      <c r="I8" s="30"/>
    </row>
    <row r="9" spans="1:9" x14ac:dyDescent="0.45">
      <c r="A9" s="28">
        <v>122.25</v>
      </c>
      <c r="B9" s="30"/>
      <c r="C9" s="30"/>
      <c r="D9" s="30"/>
      <c r="E9" s="30"/>
      <c r="F9" s="30"/>
      <c r="G9" s="30"/>
      <c r="H9" s="30"/>
      <c r="I9" s="30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BD603-3890-4C16-AA9A-A2E27CF596FC}">
  <sheetPr>
    <tabColor theme="0" tint="-0.249977111117893"/>
  </sheetPr>
  <dimension ref="A1:F22"/>
  <sheetViews>
    <sheetView workbookViewId="0"/>
  </sheetViews>
  <sheetFormatPr defaultRowHeight="14.25" x14ac:dyDescent="0.45"/>
  <cols>
    <col min="1" max="1" width="16.3984375" customWidth="1"/>
    <col min="2" max="2" width="19.73046875" customWidth="1"/>
    <col min="3" max="3" width="14.86328125" customWidth="1"/>
    <col min="4" max="4" width="18.1328125" customWidth="1"/>
    <col min="5" max="5" width="20.3984375" customWidth="1"/>
    <col min="6" max="6" width="19.1328125" customWidth="1"/>
    <col min="7" max="7" width="9.73046875" bestFit="1" customWidth="1"/>
    <col min="8" max="8" width="13.86328125" bestFit="1" customWidth="1"/>
  </cols>
  <sheetData>
    <row r="1" spans="1:6" ht="18" x14ac:dyDescent="0.55000000000000004">
      <c r="A1" s="22" t="s">
        <v>130</v>
      </c>
      <c r="B1" s="1"/>
      <c r="C1" s="1"/>
      <c r="D1" s="1"/>
      <c r="E1" s="1"/>
    </row>
    <row r="4" spans="1:6" ht="14.65" thickBot="1" x14ac:dyDescent="0.5">
      <c r="A4" s="32" t="s">
        <v>124</v>
      </c>
      <c r="B4" s="32" t="s">
        <v>125</v>
      </c>
    </row>
    <row r="5" spans="1:6" x14ac:dyDescent="0.45">
      <c r="A5" s="6"/>
      <c r="B5" s="35"/>
    </row>
    <row r="7" spans="1:6" ht="29.25" thickBot="1" x14ac:dyDescent="0.55000000000000004">
      <c r="A7" s="20" t="s">
        <v>123</v>
      </c>
      <c r="B7" s="32" t="s">
        <v>120</v>
      </c>
      <c r="C7" s="32" t="s">
        <v>121</v>
      </c>
      <c r="D7" s="32" t="s">
        <v>122</v>
      </c>
      <c r="E7" s="32" t="s">
        <v>12</v>
      </c>
      <c r="F7" s="32" t="s">
        <v>126</v>
      </c>
    </row>
    <row r="8" spans="1:6" x14ac:dyDescent="0.45">
      <c r="A8" s="6">
        <v>38961</v>
      </c>
      <c r="E8" s="6"/>
    </row>
    <row r="9" spans="1:6" x14ac:dyDescent="0.45">
      <c r="A9" s="6">
        <v>40148</v>
      </c>
      <c r="E9" s="6"/>
    </row>
    <row r="10" spans="1:6" x14ac:dyDescent="0.45">
      <c r="A10" s="6">
        <v>43497</v>
      </c>
      <c r="E10" s="6"/>
    </row>
    <row r="11" spans="1:6" x14ac:dyDescent="0.45">
      <c r="A11" s="6">
        <v>40374</v>
      </c>
      <c r="E11" s="6"/>
    </row>
    <row r="12" spans="1:6" x14ac:dyDescent="0.45">
      <c r="A12" s="6">
        <v>39828</v>
      </c>
      <c r="E12" s="6"/>
    </row>
    <row r="13" spans="1:6" x14ac:dyDescent="0.45">
      <c r="A13" s="6">
        <v>43367</v>
      </c>
      <c r="E13" s="6"/>
    </row>
    <row r="16" spans="1:6" ht="29.25" thickBot="1" x14ac:dyDescent="0.55000000000000004">
      <c r="A16" s="20" t="s">
        <v>123</v>
      </c>
      <c r="B16" s="32" t="s">
        <v>127</v>
      </c>
      <c r="C16" s="32" t="s">
        <v>128</v>
      </c>
      <c r="D16" s="32" t="s">
        <v>129</v>
      </c>
    </row>
    <row r="17" spans="1:5" x14ac:dyDescent="0.45">
      <c r="A17" s="6">
        <v>38961</v>
      </c>
      <c r="B17" s="6"/>
      <c r="C17" s="6"/>
      <c r="D17" s="6"/>
      <c r="E17" s="6"/>
    </row>
    <row r="18" spans="1:5" x14ac:dyDescent="0.45">
      <c r="A18" s="6">
        <v>40148</v>
      </c>
      <c r="B18" s="6"/>
      <c r="C18" s="6"/>
      <c r="D18" s="6"/>
      <c r="E18" s="6"/>
    </row>
    <row r="19" spans="1:5" x14ac:dyDescent="0.45">
      <c r="A19" s="6">
        <v>43497</v>
      </c>
      <c r="B19" s="6"/>
      <c r="C19" s="6"/>
      <c r="D19" s="6"/>
      <c r="E19" s="6"/>
    </row>
    <row r="20" spans="1:5" x14ac:dyDescent="0.45">
      <c r="A20" s="6">
        <v>40374</v>
      </c>
      <c r="B20" s="6"/>
      <c r="C20" s="6"/>
      <c r="D20" s="6"/>
      <c r="E20" s="6"/>
    </row>
    <row r="21" spans="1:5" x14ac:dyDescent="0.45">
      <c r="A21" s="6">
        <v>39828</v>
      </c>
      <c r="B21" s="6"/>
      <c r="C21" s="6"/>
      <c r="D21" s="6"/>
      <c r="E21" s="6"/>
    </row>
    <row r="22" spans="1:5" x14ac:dyDescent="0.45">
      <c r="A22" s="6">
        <v>43367</v>
      </c>
      <c r="B22" s="6"/>
      <c r="C22" s="6"/>
      <c r="D22" s="6"/>
      <c r="E22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18301-F230-4572-9F3B-FA39310D0A68}">
  <sheetPr>
    <tabColor theme="0" tint="-0.249977111117893"/>
  </sheetPr>
  <dimension ref="A1:E17"/>
  <sheetViews>
    <sheetView workbookViewId="0"/>
  </sheetViews>
  <sheetFormatPr defaultRowHeight="14.25" x14ac:dyDescent="0.45"/>
  <cols>
    <col min="1" max="1" width="11.59765625" customWidth="1"/>
    <col min="2" max="2" width="19.73046875" customWidth="1"/>
    <col min="3" max="3" width="17.86328125" bestFit="1" customWidth="1"/>
    <col min="4" max="4" width="18.1328125" customWidth="1"/>
    <col min="5" max="5" width="24.1328125" customWidth="1"/>
    <col min="6" max="6" width="19.1328125" customWidth="1"/>
    <col min="7" max="7" width="9.73046875" bestFit="1" customWidth="1"/>
    <col min="8" max="8" width="13.86328125" bestFit="1" customWidth="1"/>
  </cols>
  <sheetData>
    <row r="1" spans="1:5" ht="18" x14ac:dyDescent="0.55000000000000004">
      <c r="A1" s="22" t="s">
        <v>182</v>
      </c>
      <c r="B1" s="1"/>
      <c r="C1" s="1"/>
      <c r="D1" s="1"/>
      <c r="E1" s="1"/>
    </row>
    <row r="3" spans="1:5" ht="14.65" thickBot="1" x14ac:dyDescent="0.5">
      <c r="A3" s="21" t="s">
        <v>140</v>
      </c>
      <c r="B3" s="31" t="s">
        <v>141</v>
      </c>
      <c r="C3" s="32" t="s">
        <v>142</v>
      </c>
    </row>
    <row r="4" spans="1:5" x14ac:dyDescent="0.45">
      <c r="A4" s="36">
        <v>0.375</v>
      </c>
      <c r="B4">
        <f>9/24</f>
        <v>0.375</v>
      </c>
      <c r="C4" t="str" cm="1">
        <f t="array" aca="1" ref="C4" ca="1">_xlfn.FORMULATEXT(B4)</f>
        <v>=9/24</v>
      </c>
      <c r="E4" s="38"/>
    </row>
    <row r="5" spans="1:5" x14ac:dyDescent="0.45">
      <c r="A5" s="36">
        <v>0.5</v>
      </c>
      <c r="B5">
        <f>12/24</f>
        <v>0.5</v>
      </c>
      <c r="C5" t="str" cm="1">
        <f t="array" aca="1" ref="C5" ca="1">_xlfn.FORMULATEXT(B5)</f>
        <v>=12/24</v>
      </c>
      <c r="E5" s="39"/>
    </row>
    <row r="6" spans="1:5" x14ac:dyDescent="0.45">
      <c r="A6" s="36">
        <v>0.75</v>
      </c>
      <c r="B6">
        <f>(12+6)/24</f>
        <v>0.75</v>
      </c>
      <c r="C6" t="str" cm="1">
        <f t="array" aca="1" ref="C6" ca="1">_xlfn.FORMULATEXT(B6)</f>
        <v>=(12+6)/24</v>
      </c>
      <c r="E6" s="39"/>
    </row>
    <row r="11" spans="1:5" ht="28.9" thickBot="1" x14ac:dyDescent="0.5">
      <c r="A11" s="21" t="s">
        <v>122</v>
      </c>
      <c r="B11" s="21" t="s">
        <v>131</v>
      </c>
      <c r="C11" s="21" t="s">
        <v>132</v>
      </c>
      <c r="D11" s="31" t="s">
        <v>138</v>
      </c>
      <c r="E11" s="32" t="s">
        <v>139</v>
      </c>
    </row>
    <row r="12" spans="1:5" x14ac:dyDescent="0.45">
      <c r="A12" t="s">
        <v>133</v>
      </c>
      <c r="B12" s="36">
        <v>0.33333333333333331</v>
      </c>
      <c r="C12" s="36">
        <v>0.72916666666666663</v>
      </c>
      <c r="D12" s="56"/>
      <c r="E12" s="56"/>
    </row>
    <row r="13" spans="1:5" x14ac:dyDescent="0.45">
      <c r="A13" t="s">
        <v>134</v>
      </c>
      <c r="B13" s="36">
        <v>0.3888888888888889</v>
      </c>
      <c r="C13" s="36">
        <v>0.76041666666666663</v>
      </c>
      <c r="D13" s="56"/>
      <c r="E13" s="56"/>
    </row>
    <row r="14" spans="1:5" x14ac:dyDescent="0.45">
      <c r="A14" t="s">
        <v>135</v>
      </c>
      <c r="B14" s="36">
        <v>0.375</v>
      </c>
      <c r="C14" s="36">
        <v>0.75</v>
      </c>
      <c r="D14" s="56"/>
      <c r="E14" s="56"/>
    </row>
    <row r="15" spans="1:5" x14ac:dyDescent="0.45">
      <c r="A15" t="s">
        <v>136</v>
      </c>
      <c r="B15" s="36">
        <v>0.34027777777777773</v>
      </c>
      <c r="C15" s="36">
        <v>0.73263888888888884</v>
      </c>
      <c r="D15" s="56"/>
      <c r="E15" s="56"/>
    </row>
    <row r="16" spans="1:5" x14ac:dyDescent="0.45">
      <c r="A16" t="s">
        <v>137</v>
      </c>
      <c r="B16" s="36">
        <v>0.375</v>
      </c>
      <c r="C16" s="36">
        <v>0.75</v>
      </c>
      <c r="D16" s="56"/>
      <c r="E16" s="56"/>
    </row>
    <row r="17" spans="4:5" x14ac:dyDescent="0.45">
      <c r="D17" s="55"/>
      <c r="E17" s="5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Index</vt:lpstr>
      <vt:lpstr>COUNT</vt:lpstr>
      <vt:lpstr>COUNTIFS</vt:lpstr>
      <vt:lpstr>SUM AVERAGE</vt:lpstr>
      <vt:lpstr>SUMIFS</vt:lpstr>
      <vt:lpstr>MAX(IFS)</vt:lpstr>
      <vt:lpstr>Round</vt:lpstr>
      <vt:lpstr>Dates</vt:lpstr>
      <vt:lpstr>Times</vt:lpstr>
      <vt:lpstr>Errors</vt:lpstr>
      <vt:lpstr>IF</vt:lpstr>
      <vt:lpstr>VLOOKUP</vt:lpstr>
      <vt:lpstr>MasterData</vt:lpstr>
      <vt:lpstr>Activity</vt:lpstr>
      <vt:lpstr>back</vt:lpstr>
    </vt:vector>
  </TitlesOfParts>
  <Company>www.xelplus.com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Leila Gharani</dc:creator>
  <dc:description>Practice Workbook for Excel Basics Online Course.</dc:description>
  <cp:lastModifiedBy>Leila Gharani</cp:lastModifiedBy>
  <dcterms:created xsi:type="dcterms:W3CDTF">2018-01-05T16:30:23Z</dcterms:created>
  <dcterms:modified xsi:type="dcterms:W3CDTF">2019-09-16T10:31:41Z</dcterms:modified>
</cp:coreProperties>
</file>